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0640" windowHeight="9690"/>
  </bookViews>
  <sheets>
    <sheet name="численность (2)" sheetId="3" r:id="rId1"/>
  </sheets>
  <definedNames>
    <definedName name="_xlnm.Print_Area" localSheetId="0">'численность (2)'!$A$1:$X$56</definedName>
  </definedNames>
  <calcPr calcId="125725"/>
</workbook>
</file>

<file path=xl/calcChain.xml><?xml version="1.0" encoding="utf-8"?>
<calcChain xmlns="http://schemas.openxmlformats.org/spreadsheetml/2006/main">
  <c r="N52" i="3"/>
  <c r="C52"/>
  <c r="N51"/>
  <c r="C51"/>
  <c r="N50"/>
  <c r="C50"/>
  <c r="N49"/>
  <c r="C49"/>
  <c r="N48"/>
  <c r="C48"/>
  <c r="N47"/>
  <c r="C47"/>
  <c r="N46"/>
  <c r="C46"/>
  <c r="N45"/>
  <c r="C45"/>
  <c r="C44" s="1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B44"/>
  <c r="N43"/>
  <c r="C43"/>
  <c r="N42"/>
  <c r="C42"/>
  <c r="N41"/>
  <c r="C41"/>
  <c r="N40"/>
  <c r="C40"/>
  <c r="N39"/>
  <c r="C39"/>
  <c r="N38"/>
  <c r="C38"/>
  <c r="N37"/>
  <c r="N35" s="1"/>
  <c r="C37"/>
  <c r="N36"/>
  <c r="C36"/>
  <c r="C35" s="1"/>
  <c r="X35"/>
  <c r="W35"/>
  <c r="V35"/>
  <c r="U35"/>
  <c r="T35"/>
  <c r="S35"/>
  <c r="R35"/>
  <c r="Q35"/>
  <c r="P35"/>
  <c r="O35"/>
  <c r="M35"/>
  <c r="L35"/>
  <c r="K35"/>
  <c r="J35"/>
  <c r="I35"/>
  <c r="H35"/>
  <c r="G35"/>
  <c r="F35"/>
  <c r="E35"/>
  <c r="D35"/>
  <c r="B35"/>
  <c r="N34"/>
  <c r="C34"/>
  <c r="T33"/>
  <c r="R33"/>
  <c r="N33"/>
  <c r="C33"/>
  <c r="P32"/>
  <c r="O32"/>
  <c r="N32"/>
  <c r="C32"/>
  <c r="N31"/>
  <c r="C31"/>
  <c r="T30"/>
  <c r="S30"/>
  <c r="R30"/>
  <c r="Q30"/>
  <c r="P30"/>
  <c r="P21" s="1"/>
  <c r="P19" s="1"/>
  <c r="O30"/>
  <c r="N30" s="1"/>
  <c r="C30"/>
  <c r="B30"/>
  <c r="S29"/>
  <c r="N29"/>
  <c r="C29"/>
  <c r="T28"/>
  <c r="R28"/>
  <c r="N28" s="1"/>
  <c r="C28"/>
  <c r="T27"/>
  <c r="T25" s="1"/>
  <c r="T21" s="1"/>
  <c r="T19" s="1"/>
  <c r="S27"/>
  <c r="R27"/>
  <c r="N27" s="1"/>
  <c r="C27"/>
  <c r="N26"/>
  <c r="C26"/>
  <c r="S25"/>
  <c r="S21" s="1"/>
  <c r="S19" s="1"/>
  <c r="R25"/>
  <c r="Q25"/>
  <c r="P25"/>
  <c r="O25"/>
  <c r="O21" s="1"/>
  <c r="O19" s="1"/>
  <c r="C25"/>
  <c r="B25"/>
  <c r="N24"/>
  <c r="C24"/>
  <c r="N23"/>
  <c r="C23"/>
  <c r="N22"/>
  <c r="C22"/>
  <c r="C21" s="1"/>
  <c r="R21"/>
  <c r="R19" s="1"/>
  <c r="Q21"/>
  <c r="M21"/>
  <c r="L21"/>
  <c r="K21"/>
  <c r="J21"/>
  <c r="J19" s="1"/>
  <c r="I21"/>
  <c r="H21"/>
  <c r="G21"/>
  <c r="F21"/>
  <c r="F19" s="1"/>
  <c r="E21"/>
  <c r="D21"/>
  <c r="B21"/>
  <c r="B19" s="1"/>
  <c r="Q19"/>
  <c r="M19"/>
  <c r="L19"/>
  <c r="K19"/>
  <c r="I19"/>
  <c r="H19"/>
  <c r="G19"/>
  <c r="E19"/>
  <c r="D19"/>
  <c r="C19" l="1"/>
  <c r="N25"/>
  <c r="N21" s="1"/>
  <c r="N19" s="1"/>
</calcChain>
</file>

<file path=xl/sharedStrings.xml><?xml version="1.0" encoding="utf-8"?>
<sst xmlns="http://schemas.openxmlformats.org/spreadsheetml/2006/main" count="119" uniqueCount="74">
  <si>
    <t>Приложение</t>
  </si>
  <si>
    <t>к письму министерства финансов</t>
  </si>
  <si>
    <t xml:space="preserve">Ставропольского края от </t>
  </si>
  <si>
    <t>№ _____________</t>
  </si>
  <si>
    <t xml:space="preserve">Информация </t>
  </si>
  <si>
    <r>
      <t>Всего ФОТ</t>
    </r>
    <r>
      <rPr>
        <sz val="10"/>
        <rFont val="Times New Roman"/>
        <family val="1"/>
        <charset val="204"/>
      </rPr>
      <t xml:space="preserve"> (ЭКР 211, 213)</t>
    </r>
  </si>
  <si>
    <t>в том числе:</t>
  </si>
  <si>
    <t>ФОТ целевых категорий</t>
  </si>
  <si>
    <t>об объеме средств местного бюджета на ФОТ (статьи 211, 213) работников муниципальных учреждений</t>
  </si>
  <si>
    <t>за счет межбюджетных трансфертов из бюджета Ставропольского края</t>
  </si>
  <si>
    <t>за счет средств местного бюджета</t>
  </si>
  <si>
    <t>Прочие сферы деятельности</t>
  </si>
  <si>
    <t>Поселение …….</t>
  </si>
  <si>
    <t>всего ФОТ</t>
  </si>
  <si>
    <t>наименование муниципального образования (муниципального района, городского округа)</t>
  </si>
  <si>
    <t>Исполнитель:</t>
  </si>
  <si>
    <t>телефон</t>
  </si>
  <si>
    <t>ФОТ муницип. служащих</t>
  </si>
  <si>
    <t>Муниципальный район/городской округ-всего</t>
  </si>
  <si>
    <t xml:space="preserve">в том числе </t>
  </si>
  <si>
    <t>Наименование</t>
  </si>
  <si>
    <t>ФОТ работников муниц. органов власти не замещающие муниц. должности</t>
  </si>
  <si>
    <t xml:space="preserve">из них </t>
  </si>
  <si>
    <t>из них</t>
  </si>
  <si>
    <t>ФОТ прочего персонала</t>
  </si>
  <si>
    <t>ФОТ (получающие МРОТ)</t>
  </si>
  <si>
    <t>ФОТ остального прочего персонала</t>
  </si>
  <si>
    <t>Справочно, чел.</t>
  </si>
  <si>
    <t>численность МРОТников</t>
  </si>
  <si>
    <t>2018 год</t>
  </si>
  <si>
    <t>Численность прочего персонала на 01.01.2018 г.</t>
  </si>
  <si>
    <t>Численность прочего персонала на 01.08.2018 г.</t>
  </si>
  <si>
    <t>тыс.рублей</t>
  </si>
  <si>
    <t>Ставропольского края</t>
  </si>
  <si>
    <t>01.00 - Общегосударственные вопросы</t>
  </si>
  <si>
    <t>07.00 - Образование</t>
  </si>
  <si>
    <t>08.00 - Культура, кинематография</t>
  </si>
  <si>
    <t>11.00 - Физическая культура и спорт</t>
  </si>
  <si>
    <t>04.00 - Национальная экономика</t>
  </si>
  <si>
    <t>05.00 - Жилищно-коммунальное хозяйство</t>
  </si>
  <si>
    <t>12.00 - Средства массовой информации</t>
  </si>
  <si>
    <t>11.00 - Физическая культура и спорт ВСЕГО</t>
  </si>
  <si>
    <t>07.00 - Образование ВСЕГО</t>
  </si>
  <si>
    <t>11.00 -  КМПФКС</t>
  </si>
  <si>
    <t>11.00 - МБУ СКК Олимп</t>
  </si>
  <si>
    <t>07.00 - МБУ ДО ДЮСШ Трудовец</t>
  </si>
  <si>
    <t>07.00 -  МБУ ДО ДЮСШ ЗВС</t>
  </si>
  <si>
    <t>07.00 -  МБУ МЦРЛ</t>
  </si>
  <si>
    <t>Комитет МПФКС</t>
  </si>
  <si>
    <t>28/28</t>
  </si>
  <si>
    <t>63,3/63</t>
  </si>
  <si>
    <t>44,25/44</t>
  </si>
  <si>
    <t>9,75/9</t>
  </si>
  <si>
    <t>6,5/7</t>
  </si>
  <si>
    <t>19,05/19</t>
  </si>
  <si>
    <t>2/2</t>
  </si>
  <si>
    <t>17,05/17</t>
  </si>
  <si>
    <t>32,75/34</t>
  </si>
  <si>
    <t>30,25/31</t>
  </si>
  <si>
    <t>24/24</t>
  </si>
  <si>
    <t>5,75/6</t>
  </si>
  <si>
    <t>0,5/1</t>
  </si>
  <si>
    <t>2,5/3</t>
  </si>
  <si>
    <t>77,05/77</t>
  </si>
  <si>
    <t>34,5/35</t>
  </si>
  <si>
    <t>0/0</t>
  </si>
  <si>
    <t>42,55/42</t>
  </si>
  <si>
    <t>40,55/40</t>
  </si>
  <si>
    <t>6,75/5</t>
  </si>
  <si>
    <t>8,75/2</t>
  </si>
  <si>
    <t>4,5/5</t>
  </si>
  <si>
    <t>28,5/29</t>
  </si>
  <si>
    <t>37,25/36</t>
  </si>
  <si>
    <t>КМПФКС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</si>
</sst>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43" fontId="4" fillId="0" borderId="0" xfId="1" applyFont="1"/>
    <xf numFmtId="1" fontId="8" fillId="0" borderId="6" xfId="0" applyNumberFormat="1" applyFont="1" applyFill="1" applyBorder="1" applyAlignment="1">
      <alignment horizontal="center" wrapText="1"/>
    </xf>
    <xf numFmtId="1" fontId="8" fillId="0" borderId="6" xfId="1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164" fontId="6" fillId="0" borderId="6" xfId="1" applyNumberFormat="1" applyFont="1" applyBorder="1"/>
    <xf numFmtId="43" fontId="1" fillId="0" borderId="8" xfId="1" applyFont="1" applyBorder="1"/>
    <xf numFmtId="43" fontId="5" fillId="0" borderId="8" xfId="1" applyFont="1" applyBorder="1" applyAlignment="1">
      <alignment horizontal="center"/>
    </xf>
    <xf numFmtId="43" fontId="1" fillId="0" borderId="0" xfId="1" applyFont="1" applyBorder="1"/>
    <xf numFmtId="43" fontId="5" fillId="0" borderId="0" xfId="1" applyFont="1" applyBorder="1" applyAlignment="1">
      <alignment horizontal="center"/>
    </xf>
    <xf numFmtId="43" fontId="9" fillId="0" borderId="0" xfId="1" applyFont="1" applyBorder="1" applyAlignment="1">
      <alignment horizontal="center" vertical="top"/>
    </xf>
    <xf numFmtId="1" fontId="8" fillId="2" borderId="6" xfId="0" applyNumberFormat="1" applyFont="1" applyFill="1" applyBorder="1" applyAlignment="1">
      <alignment horizontal="center" wrapText="1"/>
    </xf>
    <xf numFmtId="1" fontId="8" fillId="2" borderId="6" xfId="1" applyNumberFormat="1" applyFont="1" applyFill="1" applyBorder="1" applyAlignment="1">
      <alignment horizontal="center"/>
    </xf>
    <xf numFmtId="0" fontId="0" fillId="2" borderId="0" xfId="0" applyFill="1"/>
    <xf numFmtId="164" fontId="6" fillId="2" borderId="6" xfId="1" applyNumberFormat="1" applyFont="1" applyFill="1" applyBorder="1"/>
    <xf numFmtId="1" fontId="8" fillId="3" borderId="6" xfId="1" applyNumberFormat="1" applyFont="1" applyFill="1" applyBorder="1" applyAlignment="1">
      <alignment horizontal="center"/>
    </xf>
    <xf numFmtId="1" fontId="8" fillId="4" borderId="6" xfId="1" applyNumberFormat="1" applyFont="1" applyFill="1" applyBorder="1" applyAlignment="1">
      <alignment horizontal="center"/>
    </xf>
    <xf numFmtId="1" fontId="8" fillId="5" borderId="6" xfId="0" applyNumberFormat="1" applyFont="1" applyFill="1" applyBorder="1" applyAlignment="1">
      <alignment horizontal="center" wrapText="1"/>
    </xf>
    <xf numFmtId="49" fontId="6" fillId="5" borderId="6" xfId="0" applyNumberFormat="1" applyFont="1" applyFill="1" applyBorder="1" applyAlignment="1">
      <alignment horizontal="left" wrapText="1"/>
    </xf>
    <xf numFmtId="0" fontId="0" fillId="5" borderId="0" xfId="0" applyFill="1"/>
    <xf numFmtId="1" fontId="8" fillId="5" borderId="6" xfId="1" applyNumberFormat="1" applyFont="1" applyFill="1" applyBorder="1" applyAlignment="1">
      <alignment horizont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/>
    </xf>
    <xf numFmtId="164" fontId="6" fillId="4" borderId="6" xfId="1" applyNumberFormat="1" applyFont="1" applyFill="1" applyBorder="1" applyAlignment="1">
      <alignment horizontal="center"/>
    </xf>
    <xf numFmtId="164" fontId="6" fillId="5" borderId="6" xfId="1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43" fontId="3" fillId="0" borderId="0" xfId="1" applyFont="1" applyAlignment="1"/>
    <xf numFmtId="43" fontId="5" fillId="0" borderId="0" xfId="1" applyFont="1"/>
    <xf numFmtId="0" fontId="3" fillId="4" borderId="6" xfId="0" applyFont="1" applyFill="1" applyBorder="1" applyAlignment="1">
      <alignment horizontal="center"/>
    </xf>
    <xf numFmtId="164" fontId="6" fillId="5" borderId="6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43" fontId="5" fillId="0" borderId="0" xfId="1" applyFont="1" applyAlignment="1">
      <alignment horizontal="center"/>
    </xf>
    <xf numFmtId="43" fontId="8" fillId="4" borderId="6" xfId="1" applyFont="1" applyFill="1" applyBorder="1" applyAlignment="1">
      <alignment horizontal="center" vertical="top" wrapText="1"/>
    </xf>
    <xf numFmtId="43" fontId="8" fillId="3" borderId="6" xfId="1" applyFont="1" applyFill="1" applyBorder="1" applyAlignment="1">
      <alignment horizontal="center" vertical="top" wrapText="1"/>
    </xf>
    <xf numFmtId="43" fontId="10" fillId="3" borderId="6" xfId="1" applyFont="1" applyFill="1" applyBorder="1" applyAlignment="1">
      <alignment horizontal="center" vertical="top" wrapText="1"/>
    </xf>
    <xf numFmtId="43" fontId="11" fillId="3" borderId="6" xfId="1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43" fontId="11" fillId="4" borderId="6" xfId="1" applyFont="1" applyFill="1" applyBorder="1" applyAlignment="1">
      <alignment horizontal="center" vertical="top" wrapText="1"/>
    </xf>
    <xf numFmtId="4" fontId="8" fillId="4" borderId="6" xfId="1" applyNumberFormat="1" applyFont="1" applyFill="1" applyBorder="1" applyAlignment="1">
      <alignment horizontal="center"/>
    </xf>
    <xf numFmtId="4" fontId="6" fillId="4" borderId="6" xfId="1" applyNumberFormat="1" applyFont="1" applyFill="1" applyBorder="1" applyAlignment="1">
      <alignment horizontal="center"/>
    </xf>
    <xf numFmtId="4" fontId="6" fillId="0" borderId="6" xfId="1" applyNumberFormat="1" applyFont="1" applyBorder="1"/>
    <xf numFmtId="4" fontId="8" fillId="3" borderId="6" xfId="1" applyNumberFormat="1" applyFont="1" applyFill="1" applyBorder="1" applyAlignment="1">
      <alignment horizontal="center"/>
    </xf>
    <xf numFmtId="4" fontId="6" fillId="3" borderId="6" xfId="1" applyNumberFormat="1" applyFont="1" applyFill="1" applyBorder="1" applyAlignment="1">
      <alignment horizontal="center"/>
    </xf>
    <xf numFmtId="4" fontId="8" fillId="5" borderId="6" xfId="1" applyNumberFormat="1" applyFont="1" applyFill="1" applyBorder="1" applyAlignment="1">
      <alignment horizontal="center"/>
    </xf>
    <xf numFmtId="4" fontId="8" fillId="2" borderId="6" xfId="1" applyNumberFormat="1" applyFont="1" applyFill="1" applyBorder="1" applyAlignment="1">
      <alignment horizontal="center"/>
    </xf>
    <xf numFmtId="49" fontId="8" fillId="4" borderId="6" xfId="1" applyNumberFormat="1" applyFont="1" applyFill="1" applyBorder="1" applyAlignment="1">
      <alignment horizontal="center"/>
    </xf>
    <xf numFmtId="49" fontId="6" fillId="5" borderId="6" xfId="1" applyNumberFormat="1" applyFont="1" applyFill="1" applyBorder="1" applyAlignment="1">
      <alignment horizontal="center" vertical="center"/>
    </xf>
    <xf numFmtId="49" fontId="0" fillId="4" borderId="6" xfId="0" applyNumberFormat="1" applyFill="1" applyBorder="1" applyAlignment="1">
      <alignment horizontal="center"/>
    </xf>
    <xf numFmtId="49" fontId="6" fillId="5" borderId="6" xfId="1" applyNumberFormat="1" applyFont="1" applyFill="1" applyBorder="1" applyAlignment="1">
      <alignment horizontal="center"/>
    </xf>
    <xf numFmtId="49" fontId="0" fillId="0" borderId="0" xfId="0" applyNumberFormat="1"/>
    <xf numFmtId="43" fontId="0" fillId="0" borderId="8" xfId="1" applyFont="1" applyBorder="1"/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8" fillId="4" borderId="6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43" fontId="8" fillId="0" borderId="6" xfId="1" applyFont="1" applyFill="1" applyBorder="1" applyAlignment="1">
      <alignment horizontal="center" vertical="top" wrapText="1"/>
    </xf>
    <xf numFmtId="43" fontId="8" fillId="3" borderId="6" xfId="1" applyFont="1" applyFill="1" applyBorder="1" applyAlignment="1">
      <alignment horizontal="center" vertical="top" wrapText="1"/>
    </xf>
    <xf numFmtId="43" fontId="10" fillId="3" borderId="6" xfId="1" applyFont="1" applyFill="1" applyBorder="1" applyAlignment="1">
      <alignment horizontal="center" vertical="top" wrapText="1"/>
    </xf>
    <xf numFmtId="43" fontId="6" fillId="3" borderId="6" xfId="1" applyFont="1" applyFill="1" applyBorder="1" applyAlignment="1">
      <alignment horizontal="center" vertical="top" wrapText="1"/>
    </xf>
    <xf numFmtId="43" fontId="11" fillId="3" borderId="6" xfId="1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43" fontId="11" fillId="4" borderId="6" xfId="1" applyFont="1" applyFill="1" applyBorder="1" applyAlignment="1">
      <alignment horizontal="center" vertical="top" wrapText="1"/>
    </xf>
    <xf numFmtId="43" fontId="7" fillId="0" borderId="2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/>
    </xf>
    <xf numFmtId="43" fontId="7" fillId="0" borderId="4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wrapText="1"/>
    </xf>
    <xf numFmtId="43" fontId="8" fillId="0" borderId="3" xfId="1" applyFont="1" applyFill="1" applyBorder="1" applyAlignment="1">
      <alignment horizontal="center" wrapText="1"/>
    </xf>
    <xf numFmtId="43" fontId="8" fillId="0" borderId="4" xfId="1" applyFont="1" applyFill="1" applyBorder="1" applyAlignment="1">
      <alignment horizontal="center" wrapText="1"/>
    </xf>
    <xf numFmtId="43" fontId="6" fillId="4" borderId="6" xfId="1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view="pageBreakPreview" topLeftCell="A7" zoomScale="80" zoomScaleNormal="100" zoomScaleSheetLayoutView="80" workbookViewId="0">
      <selection activeCell="Y16" sqref="Y16"/>
    </sheetView>
  </sheetViews>
  <sheetFormatPr defaultColWidth="25.5703125" defaultRowHeight="15"/>
  <cols>
    <col min="1" max="1" width="37.140625" style="1" customWidth="1"/>
    <col min="2" max="2" width="15.28515625" style="2" hidden="1" customWidth="1"/>
    <col min="3" max="3" width="15.7109375" style="2" hidden="1" customWidth="1"/>
    <col min="4" max="4" width="16" style="2" hidden="1" customWidth="1"/>
    <col min="5" max="5" width="23.5703125" style="2" hidden="1" customWidth="1"/>
    <col min="6" max="7" width="16.85546875" style="2" hidden="1" customWidth="1"/>
    <col min="8" max="13" width="20.7109375" style="2" hidden="1" customWidth="1"/>
    <col min="14" max="15" width="16.85546875" style="2" hidden="1" customWidth="1"/>
    <col min="16" max="16" width="23" style="2" hidden="1" customWidth="1"/>
    <col min="17" max="20" width="16.85546875" style="2" hidden="1" customWidth="1"/>
    <col min="21" max="24" width="22.7109375" customWidth="1"/>
  </cols>
  <sheetData>
    <row r="1" spans="1:26">
      <c r="N1" s="57"/>
      <c r="O1" s="57"/>
      <c r="P1" s="57"/>
      <c r="Q1" s="57"/>
      <c r="V1" s="57" t="s">
        <v>0</v>
      </c>
      <c r="W1" s="57"/>
      <c r="X1" s="57"/>
      <c r="Y1" s="31"/>
    </row>
    <row r="2" spans="1:26">
      <c r="N2" s="3"/>
      <c r="O2" s="3"/>
      <c r="P2" s="3"/>
      <c r="Q2" s="3"/>
      <c r="W2" s="3" t="s">
        <v>1</v>
      </c>
      <c r="X2" s="3"/>
    </row>
    <row r="3" spans="1:26">
      <c r="N3" s="3"/>
      <c r="O3" s="3"/>
      <c r="P3" s="3"/>
      <c r="Q3" s="3"/>
      <c r="W3" s="3" t="s">
        <v>2</v>
      </c>
      <c r="X3" s="3"/>
    </row>
    <row r="4" spans="1:26">
      <c r="N4" s="3"/>
      <c r="O4" s="3"/>
      <c r="P4" s="3"/>
      <c r="Q4" s="3"/>
      <c r="W4" s="3" t="s">
        <v>3</v>
      </c>
      <c r="X4" s="3"/>
    </row>
    <row r="6" spans="1:26" ht="18.75">
      <c r="F6" s="4"/>
      <c r="O6" s="4" t="s">
        <v>4</v>
      </c>
    </row>
    <row r="7" spans="1:26" ht="18.75">
      <c r="F7" s="37"/>
      <c r="L7" s="32"/>
      <c r="M7" s="32"/>
      <c r="N7" s="32"/>
      <c r="O7" s="37" t="s">
        <v>8</v>
      </c>
      <c r="P7" s="32"/>
      <c r="Q7" s="32"/>
      <c r="R7" s="32"/>
    </row>
    <row r="8" spans="1:26" ht="18.75">
      <c r="L8" s="58" t="s">
        <v>33</v>
      </c>
      <c r="M8" s="58"/>
      <c r="N8" s="58"/>
      <c r="O8" s="58"/>
      <c r="P8" s="58"/>
      <c r="Q8" s="58"/>
      <c r="R8" s="58"/>
    </row>
    <row r="9" spans="1:26">
      <c r="O9" s="11"/>
      <c r="P9" s="11"/>
    </row>
    <row r="10" spans="1:26" ht="18.75">
      <c r="I10" s="9"/>
      <c r="J10" s="9"/>
      <c r="K10" s="9"/>
      <c r="L10" s="9"/>
      <c r="M10" s="9"/>
      <c r="N10" s="10" t="s">
        <v>48</v>
      </c>
      <c r="O10" s="10"/>
      <c r="P10" s="10"/>
      <c r="Q10" s="10"/>
      <c r="R10" s="10"/>
      <c r="S10" s="10"/>
      <c r="T10" s="10"/>
      <c r="U10" s="56" t="s">
        <v>73</v>
      </c>
    </row>
    <row r="11" spans="1:26" ht="18.75">
      <c r="I11" s="12"/>
      <c r="M11" s="3"/>
      <c r="N11" s="3"/>
      <c r="O11" s="13" t="s">
        <v>14</v>
      </c>
      <c r="P11" s="3"/>
      <c r="U11" s="2"/>
      <c r="W11" s="30"/>
      <c r="X11" s="29" t="s">
        <v>32</v>
      </c>
    </row>
    <row r="12" spans="1:26" ht="15.75" customHeight="1">
      <c r="A12" s="60" t="s">
        <v>20</v>
      </c>
      <c r="B12" s="70" t="s">
        <v>29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2"/>
    </row>
    <row r="13" spans="1:26" ht="27" customHeight="1">
      <c r="A13" s="61"/>
      <c r="B13" s="63" t="s">
        <v>5</v>
      </c>
      <c r="C13" s="73" t="s">
        <v>6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5"/>
    </row>
    <row r="14" spans="1:26" ht="24.75" customHeight="1">
      <c r="A14" s="61"/>
      <c r="B14" s="63"/>
      <c r="C14" s="64" t="s">
        <v>9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9" t="s">
        <v>10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1:26" ht="25.5" customHeight="1">
      <c r="A15" s="61"/>
      <c r="B15" s="63"/>
      <c r="C15" s="64" t="s">
        <v>13</v>
      </c>
      <c r="D15" s="64" t="s">
        <v>17</v>
      </c>
      <c r="E15" s="64" t="s">
        <v>21</v>
      </c>
      <c r="F15" s="64" t="s">
        <v>7</v>
      </c>
      <c r="G15" s="64" t="s">
        <v>24</v>
      </c>
      <c r="H15" s="66" t="s">
        <v>22</v>
      </c>
      <c r="I15" s="66"/>
      <c r="J15" s="65" t="s">
        <v>27</v>
      </c>
      <c r="K15" s="65"/>
      <c r="L15" s="65"/>
      <c r="M15" s="65"/>
      <c r="N15" s="59" t="s">
        <v>13</v>
      </c>
      <c r="O15" s="59" t="s">
        <v>17</v>
      </c>
      <c r="P15" s="59" t="s">
        <v>21</v>
      </c>
      <c r="Q15" s="59" t="s">
        <v>7</v>
      </c>
      <c r="R15" s="59" t="s">
        <v>24</v>
      </c>
      <c r="S15" s="76" t="s">
        <v>22</v>
      </c>
      <c r="T15" s="76"/>
      <c r="U15" s="68" t="s">
        <v>27</v>
      </c>
      <c r="V15" s="68"/>
      <c r="W15" s="68"/>
      <c r="X15" s="68"/>
      <c r="Y15" s="16"/>
      <c r="Z15" s="16"/>
    </row>
    <row r="16" spans="1:26" ht="25.5" customHeight="1">
      <c r="A16" s="61"/>
      <c r="B16" s="63"/>
      <c r="C16" s="64"/>
      <c r="D16" s="64"/>
      <c r="E16" s="64"/>
      <c r="F16" s="64"/>
      <c r="G16" s="64"/>
      <c r="H16" s="66"/>
      <c r="I16" s="66"/>
      <c r="J16" s="67" t="s">
        <v>30</v>
      </c>
      <c r="K16" s="40" t="s">
        <v>23</v>
      </c>
      <c r="L16" s="65" t="s">
        <v>31</v>
      </c>
      <c r="M16" s="40" t="s">
        <v>23</v>
      </c>
      <c r="N16" s="59"/>
      <c r="O16" s="59"/>
      <c r="P16" s="59"/>
      <c r="Q16" s="59"/>
      <c r="R16" s="59"/>
      <c r="S16" s="76"/>
      <c r="T16" s="76"/>
      <c r="U16" s="69" t="s">
        <v>30</v>
      </c>
      <c r="V16" s="42" t="s">
        <v>23</v>
      </c>
      <c r="W16" s="69" t="s">
        <v>31</v>
      </c>
      <c r="X16" s="42" t="s">
        <v>23</v>
      </c>
      <c r="Y16" s="16"/>
      <c r="Z16" s="16"/>
    </row>
    <row r="17" spans="1:26" ht="100.5" customHeight="1">
      <c r="A17" s="62"/>
      <c r="B17" s="63"/>
      <c r="C17" s="64"/>
      <c r="D17" s="64"/>
      <c r="E17" s="64"/>
      <c r="F17" s="64"/>
      <c r="G17" s="64"/>
      <c r="H17" s="39" t="s">
        <v>25</v>
      </c>
      <c r="I17" s="39" t="s">
        <v>26</v>
      </c>
      <c r="J17" s="67"/>
      <c r="K17" s="41" t="s">
        <v>28</v>
      </c>
      <c r="L17" s="65"/>
      <c r="M17" s="41" t="s">
        <v>28</v>
      </c>
      <c r="N17" s="59"/>
      <c r="O17" s="59"/>
      <c r="P17" s="59"/>
      <c r="Q17" s="59"/>
      <c r="R17" s="59"/>
      <c r="S17" s="38" t="s">
        <v>25</v>
      </c>
      <c r="T17" s="38" t="s">
        <v>26</v>
      </c>
      <c r="U17" s="69"/>
      <c r="V17" s="43" t="s">
        <v>28</v>
      </c>
      <c r="W17" s="69"/>
      <c r="X17" s="43" t="s">
        <v>28</v>
      </c>
      <c r="Y17" s="16"/>
      <c r="Z17" s="16"/>
    </row>
    <row r="18" spans="1:26" ht="15.75">
      <c r="A18" s="5">
        <v>1</v>
      </c>
      <c r="B18" s="6">
        <v>2</v>
      </c>
      <c r="C18" s="18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8">
        <v>9</v>
      </c>
      <c r="J18" s="18">
        <v>10</v>
      </c>
      <c r="K18" s="18">
        <v>11</v>
      </c>
      <c r="L18" s="18">
        <v>12</v>
      </c>
      <c r="M18" s="18">
        <v>13</v>
      </c>
      <c r="N18" s="19">
        <v>14</v>
      </c>
      <c r="O18" s="19">
        <v>15</v>
      </c>
      <c r="P18" s="19">
        <v>16</v>
      </c>
      <c r="Q18" s="19">
        <v>17</v>
      </c>
      <c r="R18" s="19">
        <v>18</v>
      </c>
      <c r="S18" s="19">
        <v>19</v>
      </c>
      <c r="T18" s="19">
        <v>20</v>
      </c>
      <c r="U18" s="33">
        <v>21</v>
      </c>
      <c r="V18" s="33">
        <v>22</v>
      </c>
      <c r="W18" s="33">
        <v>23</v>
      </c>
      <c r="X18" s="33">
        <v>24</v>
      </c>
      <c r="Y18" s="16"/>
      <c r="Z18" s="16"/>
    </row>
    <row r="19" spans="1:26" s="22" customFormat="1" ht="31.5">
      <c r="A19" s="20" t="s">
        <v>18</v>
      </c>
      <c r="B19" s="49">
        <f>B21+B35+B44</f>
        <v>28131.239999999998</v>
      </c>
      <c r="C19" s="49">
        <f t="shared" ref="C19:T19" si="0">C21+C35+C44</f>
        <v>0</v>
      </c>
      <c r="D19" s="49">
        <f t="shared" si="0"/>
        <v>0</v>
      </c>
      <c r="E19" s="49">
        <f t="shared" si="0"/>
        <v>0</v>
      </c>
      <c r="F19" s="49">
        <f t="shared" si="0"/>
        <v>0</v>
      </c>
      <c r="G19" s="49">
        <f t="shared" si="0"/>
        <v>0</v>
      </c>
      <c r="H19" s="49">
        <f t="shared" si="0"/>
        <v>0</v>
      </c>
      <c r="I19" s="49">
        <f t="shared" si="0"/>
        <v>0</v>
      </c>
      <c r="J19" s="49">
        <f t="shared" si="0"/>
        <v>0</v>
      </c>
      <c r="K19" s="49">
        <f t="shared" si="0"/>
        <v>0</v>
      </c>
      <c r="L19" s="49">
        <f t="shared" si="0"/>
        <v>0</v>
      </c>
      <c r="M19" s="49">
        <f t="shared" si="0"/>
        <v>0</v>
      </c>
      <c r="N19" s="49">
        <f>N21+N35+N44</f>
        <v>28131.25</v>
      </c>
      <c r="O19" s="49">
        <f t="shared" si="0"/>
        <v>4128.0600000000004</v>
      </c>
      <c r="P19" s="49">
        <f t="shared" si="0"/>
        <v>1766</v>
      </c>
      <c r="Q19" s="49">
        <f t="shared" si="0"/>
        <v>4964.0200000000004</v>
      </c>
      <c r="R19" s="49">
        <f t="shared" si="0"/>
        <v>17273.169999999998</v>
      </c>
      <c r="S19" s="49">
        <f t="shared" si="0"/>
        <v>5784.2299999999987</v>
      </c>
      <c r="T19" s="49">
        <f t="shared" si="0"/>
        <v>11488.939999999999</v>
      </c>
      <c r="U19" s="23" t="s">
        <v>50</v>
      </c>
      <c r="V19" s="23" t="s">
        <v>57</v>
      </c>
      <c r="W19" s="23" t="s">
        <v>63</v>
      </c>
      <c r="X19" s="23" t="s">
        <v>72</v>
      </c>
      <c r="Y19" s="16"/>
      <c r="Z19" s="16"/>
    </row>
    <row r="20" spans="1:26" s="16" customFormat="1" ht="15.75">
      <c r="A20" s="14" t="s">
        <v>19</v>
      </c>
      <c r="B20" s="50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4"/>
      <c r="O20" s="44"/>
      <c r="P20" s="44"/>
      <c r="Q20" s="44"/>
      <c r="R20" s="44"/>
      <c r="S20" s="44"/>
      <c r="T20" s="44"/>
      <c r="U20" s="24"/>
      <c r="V20" s="24"/>
      <c r="W20" s="24"/>
      <c r="X20" s="24"/>
    </row>
    <row r="21" spans="1:26" s="22" customFormat="1" ht="15.75">
      <c r="A21" s="21" t="s">
        <v>48</v>
      </c>
      <c r="B21" s="49">
        <f t="shared" ref="B21:T21" si="1">B22+B23+B24+B25+B26+B30+B31+B34</f>
        <v>28131.239999999998</v>
      </c>
      <c r="C21" s="49">
        <f t="shared" si="1"/>
        <v>0</v>
      </c>
      <c r="D21" s="49">
        <f t="shared" si="1"/>
        <v>0</v>
      </c>
      <c r="E21" s="49">
        <f t="shared" si="1"/>
        <v>0</v>
      </c>
      <c r="F21" s="49">
        <f t="shared" si="1"/>
        <v>0</v>
      </c>
      <c r="G21" s="49">
        <f t="shared" si="1"/>
        <v>0</v>
      </c>
      <c r="H21" s="49">
        <f t="shared" si="1"/>
        <v>0</v>
      </c>
      <c r="I21" s="49">
        <f t="shared" si="1"/>
        <v>0</v>
      </c>
      <c r="J21" s="49">
        <f t="shared" si="1"/>
        <v>0</v>
      </c>
      <c r="K21" s="49">
        <f t="shared" si="1"/>
        <v>0</v>
      </c>
      <c r="L21" s="49">
        <f t="shared" si="1"/>
        <v>0</v>
      </c>
      <c r="M21" s="49">
        <f t="shared" si="1"/>
        <v>0</v>
      </c>
      <c r="N21" s="49">
        <f t="shared" si="1"/>
        <v>28131.25</v>
      </c>
      <c r="O21" s="49">
        <f t="shared" si="1"/>
        <v>4128.0600000000004</v>
      </c>
      <c r="P21" s="49">
        <f t="shared" si="1"/>
        <v>1766</v>
      </c>
      <c r="Q21" s="49">
        <f t="shared" si="1"/>
        <v>4964.0200000000004</v>
      </c>
      <c r="R21" s="49">
        <f t="shared" si="1"/>
        <v>17273.169999999998</v>
      </c>
      <c r="S21" s="49">
        <f t="shared" si="1"/>
        <v>5784.2299999999987</v>
      </c>
      <c r="T21" s="49">
        <f t="shared" si="1"/>
        <v>11488.939999999999</v>
      </c>
      <c r="U21" s="23" t="s">
        <v>50</v>
      </c>
      <c r="V21" s="23" t="s">
        <v>57</v>
      </c>
      <c r="W21" s="23" t="s">
        <v>63</v>
      </c>
      <c r="X21" s="23" t="s">
        <v>72</v>
      </c>
      <c r="Y21" s="16"/>
      <c r="Z21" s="16"/>
    </row>
    <row r="22" spans="1:26" s="16" customFormat="1" ht="31.5" hidden="1">
      <c r="A22" s="7" t="s">
        <v>34</v>
      </c>
      <c r="B22" s="15"/>
      <c r="C22" s="18">
        <f>D22+E22+G22</f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>
        <f>O22+Q22+R22</f>
        <v>0</v>
      </c>
      <c r="O22" s="19"/>
      <c r="P22" s="19"/>
      <c r="Q22" s="19"/>
      <c r="R22" s="19"/>
      <c r="S22" s="19"/>
      <c r="T22" s="19"/>
      <c r="U22" s="25"/>
      <c r="V22" s="25"/>
      <c r="W22" s="25"/>
      <c r="X22" s="25"/>
    </row>
    <row r="23" spans="1:26" ht="15.75" hidden="1">
      <c r="A23" s="7" t="s">
        <v>38</v>
      </c>
      <c r="B23" s="8"/>
      <c r="C23" s="18">
        <f>F23+G23</f>
        <v>0</v>
      </c>
      <c r="D23" s="18"/>
      <c r="E23" s="18"/>
      <c r="F23" s="26"/>
      <c r="G23" s="26"/>
      <c r="H23" s="18"/>
      <c r="I23" s="18"/>
      <c r="J23" s="18"/>
      <c r="K23" s="18"/>
      <c r="L23" s="18"/>
      <c r="M23" s="18"/>
      <c r="N23" s="19">
        <f t="shared" ref="N23:N34" si="2">O23+Q23+R23</f>
        <v>0</v>
      </c>
      <c r="O23" s="19"/>
      <c r="P23" s="19"/>
      <c r="Q23" s="27"/>
      <c r="R23" s="27"/>
      <c r="S23" s="27"/>
      <c r="T23" s="27"/>
      <c r="U23" s="19"/>
      <c r="V23" s="19"/>
      <c r="W23" s="19"/>
      <c r="X23" s="19"/>
      <c r="Y23" s="16"/>
      <c r="Z23" s="16"/>
    </row>
    <row r="24" spans="1:26" ht="31.5" hidden="1">
      <c r="A24" s="7" t="s">
        <v>39</v>
      </c>
      <c r="B24" s="8"/>
      <c r="C24" s="18">
        <f t="shared" ref="C24:C34" si="3">F24+G24</f>
        <v>0</v>
      </c>
      <c r="D24" s="18"/>
      <c r="E24" s="18"/>
      <c r="F24" s="26"/>
      <c r="G24" s="26"/>
      <c r="H24" s="18"/>
      <c r="I24" s="18"/>
      <c r="J24" s="18"/>
      <c r="K24" s="18"/>
      <c r="L24" s="18"/>
      <c r="M24" s="18"/>
      <c r="N24" s="19">
        <f t="shared" si="2"/>
        <v>0</v>
      </c>
      <c r="O24" s="19"/>
      <c r="P24" s="19"/>
      <c r="Q24" s="27"/>
      <c r="R24" s="27"/>
      <c r="S24" s="27"/>
      <c r="T24" s="27"/>
      <c r="U24" s="19"/>
      <c r="V24" s="19"/>
      <c r="W24" s="19"/>
      <c r="X24" s="19"/>
      <c r="Y24" s="16"/>
      <c r="Z24" s="16"/>
    </row>
    <row r="25" spans="1:26" ht="22.5" customHeight="1">
      <c r="A25" s="7" t="s">
        <v>42</v>
      </c>
      <c r="B25" s="46">
        <f>B27+B28+B29</f>
        <v>11971.439999999999</v>
      </c>
      <c r="C25" s="47">
        <f t="shared" si="3"/>
        <v>0</v>
      </c>
      <c r="D25" s="47"/>
      <c r="E25" s="47"/>
      <c r="F25" s="48"/>
      <c r="G25" s="48"/>
      <c r="H25" s="47"/>
      <c r="I25" s="47"/>
      <c r="J25" s="47"/>
      <c r="K25" s="47"/>
      <c r="L25" s="47"/>
      <c r="M25" s="47"/>
      <c r="N25" s="44">
        <f>O25+Q25+R25</f>
        <v>11971.44</v>
      </c>
      <c r="O25" s="44">
        <f>O27+O28+O29</f>
        <v>0</v>
      </c>
      <c r="P25" s="44">
        <f t="shared" ref="P25:T25" si="4">P27+P28+P29</f>
        <v>0</v>
      </c>
      <c r="Q25" s="44">
        <f t="shared" si="4"/>
        <v>4964.0200000000004</v>
      </c>
      <c r="R25" s="44">
        <f t="shared" si="4"/>
        <v>7007.42</v>
      </c>
      <c r="S25" s="44">
        <f t="shared" si="4"/>
        <v>4768.869999999999</v>
      </c>
      <c r="T25" s="44">
        <f t="shared" si="4"/>
        <v>2238.5499999999997</v>
      </c>
      <c r="U25" s="19" t="s">
        <v>51</v>
      </c>
      <c r="V25" s="19" t="s">
        <v>58</v>
      </c>
      <c r="W25" s="19" t="s">
        <v>64</v>
      </c>
      <c r="X25" s="19" t="s">
        <v>71</v>
      </c>
      <c r="Y25" s="16"/>
      <c r="Z25" s="16"/>
    </row>
    <row r="26" spans="1:26" ht="15.75" hidden="1">
      <c r="A26" s="7" t="s">
        <v>36</v>
      </c>
      <c r="B26" s="46"/>
      <c r="C26" s="47">
        <f t="shared" si="3"/>
        <v>0</v>
      </c>
      <c r="D26" s="47"/>
      <c r="E26" s="47"/>
      <c r="F26" s="48"/>
      <c r="G26" s="48"/>
      <c r="H26" s="47"/>
      <c r="I26" s="47"/>
      <c r="J26" s="47"/>
      <c r="K26" s="47"/>
      <c r="L26" s="47"/>
      <c r="M26" s="47"/>
      <c r="N26" s="44">
        <f t="shared" si="2"/>
        <v>0</v>
      </c>
      <c r="O26" s="44"/>
      <c r="P26" s="44"/>
      <c r="Q26" s="45"/>
      <c r="R26" s="45"/>
      <c r="S26" s="45"/>
      <c r="T26" s="45"/>
      <c r="U26" s="19"/>
      <c r="V26" s="19"/>
      <c r="W26" s="19"/>
      <c r="X26" s="19"/>
      <c r="Y26" s="16"/>
      <c r="Z26" s="16"/>
    </row>
    <row r="27" spans="1:26" ht="15.75">
      <c r="A27" s="7" t="s">
        <v>46</v>
      </c>
      <c r="B27" s="46">
        <v>9703.23</v>
      </c>
      <c r="C27" s="47">
        <f t="shared" si="3"/>
        <v>0</v>
      </c>
      <c r="D27" s="47"/>
      <c r="E27" s="47"/>
      <c r="F27" s="48"/>
      <c r="G27" s="48"/>
      <c r="H27" s="47"/>
      <c r="I27" s="47"/>
      <c r="J27" s="47"/>
      <c r="K27" s="47"/>
      <c r="L27" s="47"/>
      <c r="M27" s="47"/>
      <c r="N27" s="44">
        <f t="shared" si="2"/>
        <v>9703.23</v>
      </c>
      <c r="O27" s="44"/>
      <c r="P27" s="44"/>
      <c r="Q27" s="45">
        <v>4305.55</v>
      </c>
      <c r="R27" s="45">
        <f>B27-Q27</f>
        <v>5397.6799999999994</v>
      </c>
      <c r="S27" s="45">
        <f>R27-1413</f>
        <v>3984.6799999999994</v>
      </c>
      <c r="T27" s="45">
        <f>R27-S27</f>
        <v>1413</v>
      </c>
      <c r="U27" s="51" t="s">
        <v>49</v>
      </c>
      <c r="V27" s="51" t="s">
        <v>59</v>
      </c>
      <c r="W27" s="51" t="s">
        <v>49</v>
      </c>
      <c r="X27" s="51" t="s">
        <v>59</v>
      </c>
      <c r="Y27" s="16"/>
      <c r="Z27" s="16"/>
    </row>
    <row r="28" spans="1:26" ht="15.75">
      <c r="A28" s="7" t="s">
        <v>45</v>
      </c>
      <c r="B28" s="46">
        <v>1081.31</v>
      </c>
      <c r="C28" s="47">
        <f t="shared" si="3"/>
        <v>0</v>
      </c>
      <c r="D28" s="47"/>
      <c r="E28" s="47"/>
      <c r="F28" s="48"/>
      <c r="G28" s="48"/>
      <c r="H28" s="47"/>
      <c r="I28" s="47"/>
      <c r="J28" s="47"/>
      <c r="K28" s="47"/>
      <c r="L28" s="47"/>
      <c r="M28" s="47"/>
      <c r="N28" s="44">
        <f t="shared" si="2"/>
        <v>1081.31</v>
      </c>
      <c r="O28" s="44"/>
      <c r="P28" s="44"/>
      <c r="Q28" s="45">
        <v>658.47</v>
      </c>
      <c r="R28" s="45">
        <f>B28-Q28</f>
        <v>422.83999999999992</v>
      </c>
      <c r="S28" s="45">
        <v>91</v>
      </c>
      <c r="T28" s="45">
        <f>R28-S28</f>
        <v>331.83999999999992</v>
      </c>
      <c r="U28" s="19" t="s">
        <v>52</v>
      </c>
      <c r="V28" s="51" t="s">
        <v>60</v>
      </c>
      <c r="W28" s="51" t="s">
        <v>65</v>
      </c>
      <c r="X28" s="51" t="s">
        <v>65</v>
      </c>
      <c r="Y28" s="16"/>
      <c r="Z28" s="16"/>
    </row>
    <row r="29" spans="1:26" ht="15.75">
      <c r="A29" s="7" t="s">
        <v>47</v>
      </c>
      <c r="B29" s="46">
        <v>1186.9000000000001</v>
      </c>
      <c r="C29" s="47">
        <f t="shared" si="3"/>
        <v>0</v>
      </c>
      <c r="D29" s="47"/>
      <c r="E29" s="47"/>
      <c r="F29" s="48"/>
      <c r="G29" s="48"/>
      <c r="H29" s="47"/>
      <c r="I29" s="47"/>
      <c r="J29" s="47"/>
      <c r="K29" s="47"/>
      <c r="L29" s="47"/>
      <c r="M29" s="47"/>
      <c r="N29" s="44">
        <f t="shared" si="2"/>
        <v>1186.9000000000001</v>
      </c>
      <c r="O29" s="44"/>
      <c r="P29" s="44"/>
      <c r="Q29" s="45"/>
      <c r="R29" s="45">
        <v>1186.9000000000001</v>
      </c>
      <c r="S29" s="45">
        <f>R29-T29</f>
        <v>693.19</v>
      </c>
      <c r="T29" s="45">
        <v>493.71</v>
      </c>
      <c r="U29" s="19" t="s">
        <v>53</v>
      </c>
      <c r="V29" s="51" t="s">
        <v>61</v>
      </c>
      <c r="W29" s="51" t="s">
        <v>53</v>
      </c>
      <c r="X29" s="51" t="s">
        <v>70</v>
      </c>
      <c r="Y29" s="16"/>
      <c r="Z29" s="16"/>
    </row>
    <row r="30" spans="1:26" ht="31.5">
      <c r="A30" s="7" t="s">
        <v>41</v>
      </c>
      <c r="B30" s="8">
        <f>B32+B33</f>
        <v>16159.8</v>
      </c>
      <c r="C30" s="18">
        <f t="shared" si="3"/>
        <v>0</v>
      </c>
      <c r="D30" s="18"/>
      <c r="E30" s="18"/>
      <c r="F30" s="26"/>
      <c r="G30" s="26"/>
      <c r="H30" s="18"/>
      <c r="I30" s="18"/>
      <c r="J30" s="18"/>
      <c r="K30" s="18"/>
      <c r="L30" s="18"/>
      <c r="M30" s="18"/>
      <c r="N30" s="44">
        <f>O30+Q30+R30+P30</f>
        <v>16159.810000000001</v>
      </c>
      <c r="O30" s="44">
        <f>O32+O33</f>
        <v>4128.0600000000004</v>
      </c>
      <c r="P30" s="44">
        <f t="shared" ref="P30:T30" si="5">P32+P33</f>
        <v>1766</v>
      </c>
      <c r="Q30" s="44">
        <f t="shared" si="5"/>
        <v>0</v>
      </c>
      <c r="R30" s="44">
        <f t="shared" si="5"/>
        <v>10265.75</v>
      </c>
      <c r="S30" s="44">
        <f t="shared" si="5"/>
        <v>1015.36</v>
      </c>
      <c r="T30" s="44">
        <f t="shared" si="5"/>
        <v>9250.39</v>
      </c>
      <c r="U30" s="19" t="s">
        <v>54</v>
      </c>
      <c r="V30" s="51" t="s">
        <v>62</v>
      </c>
      <c r="W30" s="51" t="s">
        <v>66</v>
      </c>
      <c r="X30" s="51" t="s">
        <v>69</v>
      </c>
      <c r="Y30" s="16"/>
      <c r="Z30" s="16"/>
    </row>
    <row r="31" spans="1:26" ht="31.5" hidden="1">
      <c r="A31" s="7" t="s">
        <v>40</v>
      </c>
      <c r="B31" s="8"/>
      <c r="C31" s="18">
        <f t="shared" si="3"/>
        <v>0</v>
      </c>
      <c r="D31" s="18"/>
      <c r="E31" s="18"/>
      <c r="F31" s="26"/>
      <c r="G31" s="26"/>
      <c r="H31" s="18"/>
      <c r="I31" s="18"/>
      <c r="J31" s="18"/>
      <c r="K31" s="18"/>
      <c r="L31" s="18"/>
      <c r="M31" s="18"/>
      <c r="N31" s="19">
        <f t="shared" si="2"/>
        <v>0</v>
      </c>
      <c r="O31" s="19"/>
      <c r="P31" s="19"/>
      <c r="Q31" s="27"/>
      <c r="R31" s="27"/>
      <c r="S31" s="27"/>
      <c r="T31" s="27"/>
      <c r="U31" s="19"/>
      <c r="V31" s="51"/>
      <c r="W31" s="51"/>
      <c r="X31" s="51"/>
      <c r="Y31" s="16"/>
      <c r="Z31" s="16"/>
    </row>
    <row r="32" spans="1:26" ht="15.75">
      <c r="A32" s="7" t="s">
        <v>43</v>
      </c>
      <c r="B32" s="8">
        <v>6215.41</v>
      </c>
      <c r="C32" s="18">
        <f t="shared" si="3"/>
        <v>0</v>
      </c>
      <c r="D32" s="18"/>
      <c r="E32" s="18"/>
      <c r="F32" s="26"/>
      <c r="G32" s="26"/>
      <c r="H32" s="18"/>
      <c r="I32" s="18"/>
      <c r="J32" s="18"/>
      <c r="K32" s="18"/>
      <c r="L32" s="18"/>
      <c r="M32" s="18"/>
      <c r="N32" s="44">
        <f>O32+Q32+R32+P32</f>
        <v>6215.42</v>
      </c>
      <c r="O32" s="44">
        <f>4128.06</f>
        <v>4128.0600000000004</v>
      </c>
      <c r="P32" s="44">
        <f>2087.36-R32</f>
        <v>1766</v>
      </c>
      <c r="Q32" s="45"/>
      <c r="R32" s="45">
        <v>321.36</v>
      </c>
      <c r="S32" s="45">
        <v>321.36</v>
      </c>
      <c r="T32" s="45"/>
      <c r="U32" s="51" t="s">
        <v>55</v>
      </c>
      <c r="V32" s="51" t="s">
        <v>55</v>
      </c>
      <c r="W32" s="51" t="s">
        <v>55</v>
      </c>
      <c r="X32" s="51" t="s">
        <v>55</v>
      </c>
      <c r="Y32" s="16"/>
      <c r="Z32" s="16"/>
    </row>
    <row r="33" spans="1:26" ht="15.75">
      <c r="A33" s="7" t="s">
        <v>44</v>
      </c>
      <c r="B33" s="8">
        <v>9944.39</v>
      </c>
      <c r="C33" s="18">
        <f t="shared" si="3"/>
        <v>0</v>
      </c>
      <c r="D33" s="18"/>
      <c r="E33" s="18"/>
      <c r="F33" s="26"/>
      <c r="G33" s="26"/>
      <c r="H33" s="18"/>
      <c r="I33" s="18"/>
      <c r="J33" s="18"/>
      <c r="K33" s="18"/>
      <c r="L33" s="18"/>
      <c r="M33" s="18"/>
      <c r="N33" s="44">
        <f t="shared" ref="N33" si="6">O33+Q33+R33</f>
        <v>9944.39</v>
      </c>
      <c r="O33" s="44"/>
      <c r="P33" s="44"/>
      <c r="Q33" s="45"/>
      <c r="R33" s="45">
        <f>B33-Q33</f>
        <v>9944.39</v>
      </c>
      <c r="S33" s="45">
        <v>694</v>
      </c>
      <c r="T33" s="45">
        <f>R33-S33</f>
        <v>9250.39</v>
      </c>
      <c r="U33" s="51" t="s">
        <v>56</v>
      </c>
      <c r="V33" s="51" t="s">
        <v>61</v>
      </c>
      <c r="W33" s="51" t="s">
        <v>67</v>
      </c>
      <c r="X33" s="51" t="s">
        <v>68</v>
      </c>
      <c r="Y33" s="16"/>
      <c r="Z33" s="16"/>
    </row>
    <row r="34" spans="1:26" ht="15.75" hidden="1">
      <c r="A34" s="7" t="s">
        <v>11</v>
      </c>
      <c r="B34" s="8"/>
      <c r="C34" s="18">
        <f t="shared" si="3"/>
        <v>0</v>
      </c>
      <c r="D34" s="18"/>
      <c r="E34" s="18"/>
      <c r="F34" s="26"/>
      <c r="G34" s="26"/>
      <c r="H34" s="18"/>
      <c r="I34" s="18"/>
      <c r="J34" s="18"/>
      <c r="K34" s="18"/>
      <c r="L34" s="18"/>
      <c r="M34" s="18"/>
      <c r="N34" s="19">
        <f t="shared" si="2"/>
        <v>0</v>
      </c>
      <c r="O34" s="19"/>
      <c r="P34" s="19"/>
      <c r="Q34" s="27"/>
      <c r="R34" s="27"/>
      <c r="S34" s="27"/>
      <c r="T34" s="27"/>
      <c r="U34" s="51"/>
      <c r="V34" s="51"/>
      <c r="W34" s="51"/>
      <c r="X34" s="51"/>
      <c r="Y34" s="16"/>
      <c r="Z34" s="16"/>
    </row>
    <row r="35" spans="1:26" s="22" customFormat="1" ht="15.75" hidden="1">
      <c r="A35" s="21" t="s">
        <v>12</v>
      </c>
      <c r="B35" s="28">
        <f>B36+B37+B38+B39+B40+B41+B42+B43</f>
        <v>0</v>
      </c>
      <c r="C35" s="34">
        <f t="shared" ref="C35:X35" si="7">C36+C37+C38+C39+C40+C41+C42+C43</f>
        <v>0</v>
      </c>
      <c r="D35" s="34">
        <f t="shared" si="7"/>
        <v>0</v>
      </c>
      <c r="E35" s="34">
        <f t="shared" si="7"/>
        <v>0</v>
      </c>
      <c r="F35" s="34">
        <f t="shared" si="7"/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4">
        <f t="shared" si="7"/>
        <v>0</v>
      </c>
      <c r="L35" s="34">
        <f t="shared" si="7"/>
        <v>0</v>
      </c>
      <c r="M35" s="34">
        <f t="shared" si="7"/>
        <v>0</v>
      </c>
      <c r="N35" s="34">
        <f t="shared" si="7"/>
        <v>0</v>
      </c>
      <c r="O35" s="34">
        <f t="shared" si="7"/>
        <v>0</v>
      </c>
      <c r="P35" s="34">
        <f t="shared" si="7"/>
        <v>0</v>
      </c>
      <c r="Q35" s="34">
        <f t="shared" si="7"/>
        <v>0</v>
      </c>
      <c r="R35" s="34">
        <f t="shared" si="7"/>
        <v>0</v>
      </c>
      <c r="S35" s="34">
        <f t="shared" si="7"/>
        <v>0</v>
      </c>
      <c r="T35" s="34">
        <f t="shared" si="7"/>
        <v>0</v>
      </c>
      <c r="U35" s="52">
        <f t="shared" si="7"/>
        <v>0</v>
      </c>
      <c r="V35" s="52">
        <f t="shared" si="7"/>
        <v>0</v>
      </c>
      <c r="W35" s="52">
        <f t="shared" si="7"/>
        <v>0</v>
      </c>
      <c r="X35" s="52">
        <f t="shared" si="7"/>
        <v>0</v>
      </c>
      <c r="Y35" s="16"/>
      <c r="Z35" s="16"/>
    </row>
    <row r="36" spans="1:26" s="16" customFormat="1" ht="31.5" hidden="1">
      <c r="A36" s="7" t="s">
        <v>34</v>
      </c>
      <c r="B36" s="35"/>
      <c r="C36" s="18">
        <f>D36+E36+G36</f>
        <v>0</v>
      </c>
      <c r="D36" s="26"/>
      <c r="E36" s="26"/>
      <c r="F36" s="18"/>
      <c r="G36" s="26"/>
      <c r="H36" s="26"/>
      <c r="I36" s="26"/>
      <c r="J36" s="26"/>
      <c r="K36" s="26"/>
      <c r="L36" s="26"/>
      <c r="M36" s="26"/>
      <c r="N36" s="19">
        <f>O36+Q36+R36</f>
        <v>0</v>
      </c>
      <c r="O36" s="27"/>
      <c r="P36" s="19"/>
      <c r="Q36" s="19"/>
      <c r="R36" s="27"/>
      <c r="S36" s="27"/>
      <c r="T36" s="27"/>
      <c r="U36" s="53"/>
      <c r="V36" s="53"/>
      <c r="W36" s="53"/>
      <c r="X36" s="53"/>
    </row>
    <row r="37" spans="1:26" ht="15.75" hidden="1">
      <c r="A37" s="7" t="s">
        <v>38</v>
      </c>
      <c r="B37" s="36"/>
      <c r="C37" s="18">
        <f>F37+G37</f>
        <v>0</v>
      </c>
      <c r="D37" s="18"/>
      <c r="E37" s="18"/>
      <c r="F37" s="26"/>
      <c r="G37" s="26"/>
      <c r="H37" s="18"/>
      <c r="I37" s="18"/>
      <c r="J37" s="18"/>
      <c r="K37" s="18"/>
      <c r="L37" s="18"/>
      <c r="M37" s="18"/>
      <c r="N37" s="19">
        <f>Q37+R37</f>
        <v>0</v>
      </c>
      <c r="O37" s="19"/>
      <c r="P37" s="19"/>
      <c r="Q37" s="27"/>
      <c r="R37" s="27"/>
      <c r="S37" s="27"/>
      <c r="T37" s="27"/>
      <c r="U37" s="51"/>
      <c r="V37" s="51"/>
      <c r="W37" s="51"/>
      <c r="X37" s="51"/>
      <c r="Y37" s="16"/>
      <c r="Z37" s="16"/>
    </row>
    <row r="38" spans="1:26" ht="31.5" hidden="1">
      <c r="A38" s="7" t="s">
        <v>39</v>
      </c>
      <c r="B38" s="36"/>
      <c r="C38" s="18">
        <f t="shared" ref="C38:C43" si="8">F38+G38</f>
        <v>0</v>
      </c>
      <c r="D38" s="18"/>
      <c r="E38" s="18"/>
      <c r="F38" s="26"/>
      <c r="G38" s="26"/>
      <c r="H38" s="18"/>
      <c r="I38" s="18"/>
      <c r="J38" s="18"/>
      <c r="K38" s="18"/>
      <c r="L38" s="18"/>
      <c r="M38" s="18"/>
      <c r="N38" s="19">
        <f t="shared" ref="N38:N43" si="9">Q38+R38</f>
        <v>0</v>
      </c>
      <c r="O38" s="19"/>
      <c r="P38" s="19"/>
      <c r="Q38" s="27"/>
      <c r="R38" s="27"/>
      <c r="S38" s="27"/>
      <c r="T38" s="27"/>
      <c r="U38" s="51"/>
      <c r="V38" s="51"/>
      <c r="W38" s="51"/>
      <c r="X38" s="51"/>
      <c r="Y38" s="16"/>
      <c r="Z38" s="16"/>
    </row>
    <row r="39" spans="1:26" ht="15.75" hidden="1">
      <c r="A39" s="7" t="s">
        <v>35</v>
      </c>
      <c r="B39" s="36"/>
      <c r="C39" s="18">
        <f t="shared" si="8"/>
        <v>0</v>
      </c>
      <c r="D39" s="18"/>
      <c r="E39" s="18"/>
      <c r="F39" s="26"/>
      <c r="G39" s="26"/>
      <c r="H39" s="18"/>
      <c r="I39" s="18"/>
      <c r="J39" s="18"/>
      <c r="K39" s="18"/>
      <c r="L39" s="18"/>
      <c r="M39" s="18"/>
      <c r="N39" s="19">
        <f t="shared" si="9"/>
        <v>0</v>
      </c>
      <c r="O39" s="19"/>
      <c r="P39" s="19"/>
      <c r="Q39" s="27"/>
      <c r="R39" s="27"/>
      <c r="S39" s="27"/>
      <c r="T39" s="27"/>
      <c r="U39" s="51"/>
      <c r="V39" s="51"/>
      <c r="W39" s="51"/>
      <c r="X39" s="51"/>
      <c r="Y39" s="16"/>
      <c r="Z39" s="16"/>
    </row>
    <row r="40" spans="1:26" ht="15.75" hidden="1">
      <c r="A40" s="7" t="s">
        <v>36</v>
      </c>
      <c r="B40" s="36"/>
      <c r="C40" s="18">
        <f t="shared" si="8"/>
        <v>0</v>
      </c>
      <c r="D40" s="18"/>
      <c r="E40" s="18"/>
      <c r="F40" s="26"/>
      <c r="G40" s="26"/>
      <c r="H40" s="18"/>
      <c r="I40" s="18"/>
      <c r="J40" s="18"/>
      <c r="K40" s="18"/>
      <c r="L40" s="18"/>
      <c r="M40" s="18"/>
      <c r="N40" s="19">
        <f t="shared" si="9"/>
        <v>0</v>
      </c>
      <c r="O40" s="19"/>
      <c r="P40" s="19"/>
      <c r="Q40" s="27"/>
      <c r="R40" s="27"/>
      <c r="S40" s="27"/>
      <c r="T40" s="27"/>
      <c r="U40" s="51"/>
      <c r="V40" s="51"/>
      <c r="W40" s="51"/>
      <c r="X40" s="51"/>
      <c r="Y40" s="16"/>
      <c r="Z40" s="16"/>
    </row>
    <row r="41" spans="1:26" ht="31.5" hidden="1">
      <c r="A41" s="7" t="s">
        <v>37</v>
      </c>
      <c r="B41" s="36"/>
      <c r="C41" s="18">
        <f t="shared" si="8"/>
        <v>0</v>
      </c>
      <c r="D41" s="18"/>
      <c r="E41" s="18"/>
      <c r="F41" s="26"/>
      <c r="G41" s="26"/>
      <c r="H41" s="18"/>
      <c r="I41" s="18"/>
      <c r="J41" s="18"/>
      <c r="K41" s="18"/>
      <c r="L41" s="18"/>
      <c r="M41" s="18"/>
      <c r="N41" s="19">
        <f t="shared" si="9"/>
        <v>0</v>
      </c>
      <c r="O41" s="19"/>
      <c r="P41" s="19"/>
      <c r="Q41" s="27"/>
      <c r="R41" s="27"/>
      <c r="S41" s="27"/>
      <c r="T41" s="27"/>
      <c r="U41" s="51"/>
      <c r="V41" s="51"/>
      <c r="W41" s="51"/>
      <c r="X41" s="51"/>
      <c r="Y41" s="16"/>
      <c r="Z41" s="16"/>
    </row>
    <row r="42" spans="1:26" ht="31.5" hidden="1">
      <c r="A42" s="7" t="s">
        <v>40</v>
      </c>
      <c r="B42" s="36"/>
      <c r="C42" s="18">
        <f t="shared" si="8"/>
        <v>0</v>
      </c>
      <c r="D42" s="18"/>
      <c r="E42" s="18"/>
      <c r="F42" s="26"/>
      <c r="G42" s="26"/>
      <c r="H42" s="18"/>
      <c r="I42" s="18"/>
      <c r="J42" s="18"/>
      <c r="K42" s="18"/>
      <c r="L42" s="18"/>
      <c r="M42" s="18"/>
      <c r="N42" s="19">
        <f t="shared" si="9"/>
        <v>0</v>
      </c>
      <c r="O42" s="19"/>
      <c r="P42" s="19"/>
      <c r="Q42" s="27"/>
      <c r="R42" s="27"/>
      <c r="S42" s="27"/>
      <c r="T42" s="27"/>
      <c r="U42" s="51"/>
      <c r="V42" s="51"/>
      <c r="W42" s="51"/>
      <c r="X42" s="51"/>
      <c r="Y42" s="16"/>
      <c r="Z42" s="16"/>
    </row>
    <row r="43" spans="1:26" ht="15.75" hidden="1">
      <c r="A43" s="7" t="s">
        <v>11</v>
      </c>
      <c r="B43" s="36"/>
      <c r="C43" s="18">
        <f t="shared" si="8"/>
        <v>0</v>
      </c>
      <c r="D43" s="18"/>
      <c r="E43" s="18"/>
      <c r="F43" s="26"/>
      <c r="G43" s="26"/>
      <c r="H43" s="18"/>
      <c r="I43" s="18"/>
      <c r="J43" s="18"/>
      <c r="K43" s="18"/>
      <c r="L43" s="18"/>
      <c r="M43" s="18"/>
      <c r="N43" s="19">
        <f t="shared" si="9"/>
        <v>0</v>
      </c>
      <c r="O43" s="19"/>
      <c r="P43" s="19"/>
      <c r="Q43" s="27"/>
      <c r="R43" s="27"/>
      <c r="S43" s="27"/>
      <c r="T43" s="27"/>
      <c r="U43" s="51"/>
      <c r="V43" s="51"/>
      <c r="W43" s="51"/>
      <c r="X43" s="51"/>
      <c r="Y43" s="16"/>
      <c r="Z43" s="16"/>
    </row>
    <row r="44" spans="1:26" s="22" customFormat="1" ht="15.75" hidden="1">
      <c r="A44" s="21" t="s">
        <v>12</v>
      </c>
      <c r="B44" s="28">
        <f>B45+B46+B47+B48+B52+B49+B50+B51</f>
        <v>0</v>
      </c>
      <c r="C44" s="28">
        <f>C45+C46+C47+C48+C52+C49+C50+C51</f>
        <v>0</v>
      </c>
      <c r="D44" s="28">
        <f t="shared" ref="D44:X44" si="10">D45+D46+D47+D48+D52+D49+D50+D51</f>
        <v>0</v>
      </c>
      <c r="E44" s="28">
        <f t="shared" si="10"/>
        <v>0</v>
      </c>
      <c r="F44" s="28">
        <f t="shared" si="10"/>
        <v>0</v>
      </c>
      <c r="G44" s="28">
        <f t="shared" si="10"/>
        <v>0</v>
      </c>
      <c r="H44" s="28">
        <f t="shared" si="10"/>
        <v>0</v>
      </c>
      <c r="I44" s="28">
        <f t="shared" si="10"/>
        <v>0</v>
      </c>
      <c r="J44" s="28">
        <f t="shared" si="10"/>
        <v>0</v>
      </c>
      <c r="K44" s="28">
        <f t="shared" si="10"/>
        <v>0</v>
      </c>
      <c r="L44" s="28">
        <f t="shared" si="10"/>
        <v>0</v>
      </c>
      <c r="M44" s="28">
        <f t="shared" si="10"/>
        <v>0</v>
      </c>
      <c r="N44" s="28">
        <f t="shared" si="10"/>
        <v>0</v>
      </c>
      <c r="O44" s="28">
        <f t="shared" si="10"/>
        <v>0</v>
      </c>
      <c r="P44" s="28">
        <f t="shared" si="10"/>
        <v>0</v>
      </c>
      <c r="Q44" s="28">
        <f t="shared" si="10"/>
        <v>0</v>
      </c>
      <c r="R44" s="28">
        <f t="shared" si="10"/>
        <v>0</v>
      </c>
      <c r="S44" s="28">
        <f t="shared" si="10"/>
        <v>0</v>
      </c>
      <c r="T44" s="28">
        <f t="shared" si="10"/>
        <v>0</v>
      </c>
      <c r="U44" s="54">
        <f t="shared" si="10"/>
        <v>0</v>
      </c>
      <c r="V44" s="54">
        <f t="shared" si="10"/>
        <v>0</v>
      </c>
      <c r="W44" s="54">
        <f t="shared" si="10"/>
        <v>0</v>
      </c>
      <c r="X44" s="54">
        <f t="shared" si="10"/>
        <v>0</v>
      </c>
      <c r="Y44" s="16"/>
      <c r="Z44" s="16"/>
    </row>
    <row r="45" spans="1:26" s="16" customFormat="1" ht="15" hidden="1" customHeight="1">
      <c r="A45" s="7" t="s">
        <v>34</v>
      </c>
      <c r="B45" s="17"/>
      <c r="C45" s="18">
        <f>D45+E45+G45</f>
        <v>0</v>
      </c>
      <c r="D45" s="26"/>
      <c r="E45" s="26"/>
      <c r="F45" s="18"/>
      <c r="G45" s="26"/>
      <c r="H45" s="26"/>
      <c r="I45" s="26"/>
      <c r="J45" s="26"/>
      <c r="K45" s="26"/>
      <c r="L45" s="26"/>
      <c r="M45" s="26"/>
      <c r="N45" s="19">
        <f>O45+Q45+R45</f>
        <v>0</v>
      </c>
      <c r="O45" s="27"/>
      <c r="P45" s="27"/>
      <c r="Q45" s="19"/>
      <c r="R45" s="27"/>
      <c r="S45" s="27"/>
      <c r="T45" s="27"/>
      <c r="U45" s="53"/>
      <c r="V45" s="53"/>
      <c r="W45" s="53"/>
      <c r="X45" s="53"/>
    </row>
    <row r="46" spans="1:26" ht="15.75" hidden="1">
      <c r="A46" s="7" t="s">
        <v>38</v>
      </c>
      <c r="B46" s="8"/>
      <c r="C46" s="18">
        <f>F46+G46</f>
        <v>0</v>
      </c>
      <c r="D46" s="18"/>
      <c r="E46" s="18"/>
      <c r="F46" s="26"/>
      <c r="G46" s="26"/>
      <c r="H46" s="18"/>
      <c r="I46" s="18"/>
      <c r="J46" s="18"/>
      <c r="K46" s="18"/>
      <c r="L46" s="18"/>
      <c r="M46" s="18"/>
      <c r="N46" s="19">
        <f>Q46+R46</f>
        <v>0</v>
      </c>
      <c r="O46" s="19"/>
      <c r="P46" s="19"/>
      <c r="Q46" s="27"/>
      <c r="R46" s="27"/>
      <c r="S46" s="27"/>
      <c r="T46" s="27"/>
      <c r="U46" s="51"/>
      <c r="V46" s="51"/>
      <c r="W46" s="51"/>
      <c r="X46" s="51"/>
      <c r="Y46" s="16"/>
      <c r="Z46" s="16"/>
    </row>
    <row r="47" spans="1:26" ht="31.5" hidden="1">
      <c r="A47" s="7" t="s">
        <v>39</v>
      </c>
      <c r="B47" s="8"/>
      <c r="C47" s="18">
        <f t="shared" ref="C47:C52" si="11">F47+G47</f>
        <v>0</v>
      </c>
      <c r="D47" s="18"/>
      <c r="E47" s="18"/>
      <c r="F47" s="26"/>
      <c r="G47" s="26"/>
      <c r="H47" s="18"/>
      <c r="I47" s="18"/>
      <c r="J47" s="18"/>
      <c r="K47" s="18"/>
      <c r="L47" s="18"/>
      <c r="M47" s="18"/>
      <c r="N47" s="19">
        <f t="shared" ref="N47:N52" si="12">Q47+R47</f>
        <v>0</v>
      </c>
      <c r="O47" s="19"/>
      <c r="P47" s="19"/>
      <c r="Q47" s="27"/>
      <c r="R47" s="27"/>
      <c r="S47" s="27"/>
      <c r="T47" s="27"/>
      <c r="U47" s="51"/>
      <c r="V47" s="51"/>
      <c r="W47" s="51"/>
      <c r="X47" s="51"/>
      <c r="Y47" s="16"/>
      <c r="Z47" s="16"/>
    </row>
    <row r="48" spans="1:26" ht="15.75" hidden="1">
      <c r="A48" s="7" t="s">
        <v>35</v>
      </c>
      <c r="B48" s="8"/>
      <c r="C48" s="18">
        <f t="shared" si="11"/>
        <v>0</v>
      </c>
      <c r="D48" s="18"/>
      <c r="E48" s="18"/>
      <c r="F48" s="26"/>
      <c r="G48" s="26"/>
      <c r="H48" s="18"/>
      <c r="I48" s="18"/>
      <c r="J48" s="18"/>
      <c r="K48" s="18"/>
      <c r="L48" s="18"/>
      <c r="M48" s="18"/>
      <c r="N48" s="19">
        <f t="shared" si="12"/>
        <v>0</v>
      </c>
      <c r="O48" s="19"/>
      <c r="P48" s="19"/>
      <c r="Q48" s="27"/>
      <c r="R48" s="27"/>
      <c r="S48" s="27"/>
      <c r="T48" s="27"/>
      <c r="U48" s="51"/>
      <c r="V48" s="51"/>
      <c r="W48" s="51"/>
      <c r="X48" s="51"/>
      <c r="Y48" s="16"/>
      <c r="Z48" s="16"/>
    </row>
    <row r="49" spans="1:26" ht="15.75" hidden="1">
      <c r="A49" s="7" t="s">
        <v>36</v>
      </c>
      <c r="B49" s="8"/>
      <c r="C49" s="18">
        <f t="shared" si="11"/>
        <v>0</v>
      </c>
      <c r="D49" s="18"/>
      <c r="E49" s="18"/>
      <c r="F49" s="26"/>
      <c r="G49" s="26"/>
      <c r="H49" s="18"/>
      <c r="I49" s="18"/>
      <c r="J49" s="18"/>
      <c r="K49" s="18"/>
      <c r="L49" s="18"/>
      <c r="M49" s="18"/>
      <c r="N49" s="19">
        <f t="shared" si="12"/>
        <v>0</v>
      </c>
      <c r="O49" s="19"/>
      <c r="P49" s="19"/>
      <c r="Q49" s="27"/>
      <c r="R49" s="27"/>
      <c r="S49" s="27"/>
      <c r="T49" s="27"/>
      <c r="U49" s="51"/>
      <c r="V49" s="51"/>
      <c r="W49" s="51"/>
      <c r="X49" s="51"/>
      <c r="Y49" s="16"/>
      <c r="Z49" s="16"/>
    </row>
    <row r="50" spans="1:26" ht="31.5" hidden="1">
      <c r="A50" s="7" t="s">
        <v>37</v>
      </c>
      <c r="B50" s="8"/>
      <c r="C50" s="18">
        <f t="shared" si="11"/>
        <v>0</v>
      </c>
      <c r="D50" s="18"/>
      <c r="E50" s="18"/>
      <c r="F50" s="26"/>
      <c r="G50" s="26"/>
      <c r="H50" s="18"/>
      <c r="I50" s="18"/>
      <c r="J50" s="18"/>
      <c r="K50" s="18"/>
      <c r="L50" s="18"/>
      <c r="M50" s="18"/>
      <c r="N50" s="19">
        <f t="shared" si="12"/>
        <v>0</v>
      </c>
      <c r="O50" s="19"/>
      <c r="P50" s="19"/>
      <c r="Q50" s="27"/>
      <c r="R50" s="27"/>
      <c r="S50" s="27"/>
      <c r="T50" s="27"/>
      <c r="U50" s="51"/>
      <c r="V50" s="51"/>
      <c r="W50" s="51"/>
      <c r="X50" s="51"/>
      <c r="Y50" s="16"/>
      <c r="Z50" s="16"/>
    </row>
    <row r="51" spans="1:26" ht="31.5" hidden="1">
      <c r="A51" s="7" t="s">
        <v>40</v>
      </c>
      <c r="B51" s="8"/>
      <c r="C51" s="18">
        <f t="shared" si="11"/>
        <v>0</v>
      </c>
      <c r="D51" s="18"/>
      <c r="E51" s="18"/>
      <c r="F51" s="26"/>
      <c r="G51" s="26"/>
      <c r="H51" s="18"/>
      <c r="I51" s="18"/>
      <c r="J51" s="18"/>
      <c r="K51" s="18"/>
      <c r="L51" s="18"/>
      <c r="M51" s="18"/>
      <c r="N51" s="19">
        <f t="shared" si="12"/>
        <v>0</v>
      </c>
      <c r="O51" s="19"/>
      <c r="P51" s="19"/>
      <c r="Q51" s="27"/>
      <c r="R51" s="27"/>
      <c r="S51" s="27"/>
      <c r="T51" s="27"/>
      <c r="U51" s="51"/>
      <c r="V51" s="51"/>
      <c r="W51" s="51"/>
      <c r="X51" s="51"/>
      <c r="Y51" s="16"/>
      <c r="Z51" s="16"/>
    </row>
    <row r="52" spans="1:26" ht="15.75" hidden="1">
      <c r="A52" s="7" t="s">
        <v>11</v>
      </c>
      <c r="B52" s="8"/>
      <c r="C52" s="18">
        <f t="shared" si="11"/>
        <v>0</v>
      </c>
      <c r="D52" s="18"/>
      <c r="E52" s="18"/>
      <c r="F52" s="26"/>
      <c r="G52" s="26"/>
      <c r="H52" s="18"/>
      <c r="I52" s="18"/>
      <c r="J52" s="18"/>
      <c r="K52" s="18"/>
      <c r="L52" s="18"/>
      <c r="M52" s="18"/>
      <c r="N52" s="19">
        <f t="shared" si="12"/>
        <v>0</v>
      </c>
      <c r="O52" s="19"/>
      <c r="P52" s="19"/>
      <c r="Q52" s="27"/>
      <c r="R52" s="27"/>
      <c r="S52" s="27"/>
      <c r="T52" s="27"/>
      <c r="U52" s="51"/>
      <c r="V52" s="51"/>
      <c r="W52" s="51"/>
      <c r="X52" s="51"/>
    </row>
    <row r="53" spans="1:26">
      <c r="U53" s="55"/>
      <c r="V53" s="55"/>
      <c r="W53" s="55"/>
      <c r="X53" s="55"/>
    </row>
    <row r="55" spans="1:26">
      <c r="A55" s="1" t="s">
        <v>15</v>
      </c>
    </row>
    <row r="56" spans="1:26">
      <c r="A56" s="1" t="s">
        <v>16</v>
      </c>
    </row>
  </sheetData>
  <mergeCells count="27">
    <mergeCell ref="N1:Q1"/>
    <mergeCell ref="V1:X1"/>
    <mergeCell ref="L8:R8"/>
    <mergeCell ref="A12:A17"/>
    <mergeCell ref="B12:X12"/>
    <mergeCell ref="B13:B17"/>
    <mergeCell ref="C13:X13"/>
    <mergeCell ref="C14:M14"/>
    <mergeCell ref="N14:X14"/>
    <mergeCell ref="C15:C17"/>
    <mergeCell ref="D15:D17"/>
    <mergeCell ref="E15:E17"/>
    <mergeCell ref="F15:F17"/>
    <mergeCell ref="G15:G17"/>
    <mergeCell ref="H15:I16"/>
    <mergeCell ref="U15:X15"/>
    <mergeCell ref="J16:J17"/>
    <mergeCell ref="L16:L17"/>
    <mergeCell ref="U16:U17"/>
    <mergeCell ref="W16:W17"/>
    <mergeCell ref="N15:N17"/>
    <mergeCell ref="O15:O17"/>
    <mergeCell ref="P15:P17"/>
    <mergeCell ref="Q15:Q17"/>
    <mergeCell ref="R15:R17"/>
    <mergeCell ref="S15:T16"/>
    <mergeCell ref="J15:M15"/>
  </mergeCells>
  <pageMargins left="0.19685039370078741" right="0.19685039370078741" top="0.47244094488188981" bottom="0.74803149606299213" header="0.31496062992125984" footer="0.31496062992125984"/>
  <pageSetup paperSize="9" scale="77" fitToWidth="2" orientation="landscape" r:id="rId1"/>
  <colBreaks count="1" manualBreakCount="1">
    <brk id="2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численность (2)</vt:lpstr>
      <vt:lpstr>'численность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krtoev</dc:creator>
  <cp:lastModifiedBy>Ekonomist</cp:lastModifiedBy>
  <cp:lastPrinted>2018-07-30T12:38:53Z</cp:lastPrinted>
  <dcterms:created xsi:type="dcterms:W3CDTF">2014-08-15T08:29:32Z</dcterms:created>
  <dcterms:modified xsi:type="dcterms:W3CDTF">2018-07-30T13:19:40Z</dcterms:modified>
</cp:coreProperties>
</file>