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5" i="1" l="1"/>
  <c r="J15" i="1"/>
  <c r="N19" i="1" l="1"/>
  <c r="L20" i="1"/>
  <c r="M20" i="1"/>
  <c r="I19" i="1"/>
  <c r="J19" i="1"/>
  <c r="K19" i="1"/>
  <c r="L19" i="1"/>
  <c r="M19" i="1"/>
  <c r="H19" i="1"/>
  <c r="I15" i="1"/>
  <c r="I20" i="1" s="1"/>
  <c r="J20" i="1"/>
  <c r="K20" i="1"/>
  <c r="L15" i="1"/>
  <c r="M15" i="1"/>
  <c r="H15" i="1"/>
  <c r="H20" i="1" s="1"/>
  <c r="I10" i="1"/>
  <c r="J10" i="1"/>
  <c r="K10" i="1"/>
  <c r="L10" i="1"/>
  <c r="M10" i="1"/>
  <c r="H10" i="1"/>
</calcChain>
</file>

<file path=xl/sharedStrings.xml><?xml version="1.0" encoding="utf-8"?>
<sst xmlns="http://schemas.openxmlformats.org/spreadsheetml/2006/main" count="91" uniqueCount="59">
  <si>
    <t>Земельный налог</t>
  </si>
  <si>
    <t>Целева категория налогоплательщиков, для которых предусмотрена налогая льгота</t>
  </si>
  <si>
    <t>ветераны и инвалиды Великой Отечественной войны</t>
  </si>
  <si>
    <t>Целевая категория налогового расхода города Невинномысска</t>
  </si>
  <si>
    <t>Обьем выпадающих доходов, тыс. рублей</t>
  </si>
  <si>
    <t>Да</t>
  </si>
  <si>
    <t>Соответствует муниципальной программе "Социальная поддержка граждан в городе Невинномысске"</t>
  </si>
  <si>
    <t>не установлено</t>
  </si>
  <si>
    <t>социальная</t>
  </si>
  <si>
    <t>Соответствует подпрограмме "Предоставление мер социальной поддержки и социальной помощи отдельным категориям граждан"</t>
  </si>
  <si>
    <t>Соответствие муниицпальной программе города Невинномысска/ документа социально-экономической политике города Невинномысска, не относящейся к муниципальным программам/других документов</t>
  </si>
  <si>
    <t>Соответствие структурного элемента муниципальной программы города Невинномысска/ документа социально-экономической политике города Невинномысска, не относящейся к муниципальным программам/других документов</t>
  </si>
  <si>
    <t>Соответствует муниципальной программе "Развитие образования в городе Невинномысске"</t>
  </si>
  <si>
    <t>Соответствует подпрограмме "Развитие дошкольного образования в городе Невинномысске"</t>
  </si>
  <si>
    <t>техническая</t>
  </si>
  <si>
    <t>стимулирующая</t>
  </si>
  <si>
    <t>Соответствует стратегии социально-экономического развития города Невинномысска до 2035 г.</t>
  </si>
  <si>
    <t>организации в отношении земельных участков общего пользования, занятых автомобильными дорогами общего пользования местного значения, проездами, парками, скверами, бульварами, а также земельных участков, предоставленных для улично-дорожной сети</t>
  </si>
  <si>
    <t>собственники земельных участков, включенных в перечень земельных участков, предназначенных для размещения регионального индустриального парка, в течение пяти лет со дня признания их резидентами регионального индустриального парка</t>
  </si>
  <si>
    <t>Соответствует подразделу Развитие регионального индустриального парка</t>
  </si>
  <si>
    <t>Востребованность и эффективность налоговой льготы (да/нет)</t>
  </si>
  <si>
    <t>Соответствует подразделу Развитие территории опережающего социально-экономического развития</t>
  </si>
  <si>
    <t>Дата вступления в силу Решения Думы города Невинно мысска, отменяющего налоговую льготу</t>
  </si>
  <si>
    <t>Дата вступления в силу Решения Думы города Невинно мысска, устанавливающего налоговую льготу</t>
  </si>
  <si>
    <t>организации резиденты  регионального индустриального парка в отношении земельных участков, расположенных на территории регионального индустриального парка, сроком на пять лет с момента возникновения права собственности на каждый земельный участок</t>
  </si>
  <si>
    <t>Прогноз 2022  *</t>
  </si>
  <si>
    <t>Соответствует муниципальной программе "Развитие жилищно-коммунального хозяйства города Невинномысска"</t>
  </si>
  <si>
    <t>резиденты территории опережающего развития социально-экономического развития "Невинномысск" в отношении земельных участков, используемых в целях выполнения соглашения об осуществлении деятельности на территории опережающего развития социально-экономического развития "Невинномысск" с момента включения в реестр резидентов территории опережающего социально-экономического развития "Невинномысск"</t>
  </si>
  <si>
    <t>Решение Думы города Невинномысска от 28.09.2011        № 97-8</t>
  </si>
  <si>
    <t>**</t>
  </si>
  <si>
    <t>Итого социальные расходы:</t>
  </si>
  <si>
    <t>Итого технические расходы:</t>
  </si>
  <si>
    <t>Итого стимулирующие расходы:</t>
  </si>
  <si>
    <t>ИТОГО НАЛОГОВЫЕ РАСХОДЫ:</t>
  </si>
  <si>
    <t>Прогноз 2023  *</t>
  </si>
  <si>
    <t>Прогноз 2024  *</t>
  </si>
  <si>
    <t>Соответствует подпрограмме "Улучшение экологической безопасности  города Невинномысска"</t>
  </si>
  <si>
    <t>Решение Думы города Невинномысска от 28.09.2011 № 97-8 (с измененими, вступившими в силу с 01.01.2014 г.)</t>
  </si>
  <si>
    <t xml:space="preserve">организации - в отношении земельных участков, занятых автомобильными дорогами общего пользования местного значения и проездами </t>
  </si>
  <si>
    <t>Решение Думы города Невинномысска от 28.09.2011     № 97-8 ( с изменениями, вступившими в силу с 01.01.2018 г.)</t>
  </si>
  <si>
    <t>Реквизиты нормативных правовых актов города Невинномысска, предусматривающих налоговую льготу</t>
  </si>
  <si>
    <t xml:space="preserve">Соответствует муниципальной программе "Развитие жилищно-коммунального хозяйства города Невинномысска" </t>
  </si>
  <si>
    <t>Соответствует подпрограмме "Развитие дорожной инфраструктуры города Невинномысска"</t>
  </si>
  <si>
    <t>Наименова         ние налогового расхода города Невинно мысска</t>
  </si>
  <si>
    <t>организации в отношении земельных участков под строящимися объектами социального назначения</t>
  </si>
  <si>
    <t>организации в отношении земельных участков занятых городскими кладбищами</t>
  </si>
  <si>
    <t>Решение Думы города Невинномысска от 28.09.2011         № 97-8 ( с изменениями, вступившими в силу с 01.01.2016 г.)</t>
  </si>
  <si>
    <t>органы местного самоуправления города Невинномысска и органы администрации города Невинномысска с правами юридического лица в  отношении земельных участков, предоставленных им для выполнения возложенных на них функций</t>
  </si>
  <si>
    <t>Решение Думы города Невинномысска от 28.09.2011  №  97-8</t>
  </si>
  <si>
    <t>Решение Думы города Невинномысска от 28.09.2011  № 97-8 (с изменениями, втупившими в силу с 01.01.2014 г.)</t>
  </si>
  <si>
    <t>Решение Думы города Невинномысска от 28.09.2011   № 97-8            ( с изменениями, вступившими в силу с 01.01.2020 г.)</t>
  </si>
  <si>
    <t>Решение Думы города Невинномысска от 28.09.2011  № 97-8</t>
  </si>
  <si>
    <t>Решение Думы города Невинномысска от 28.09.2011 № 97-8 (с изменениями, вступившими в силу с 01.01.2018 г.)</t>
  </si>
  <si>
    <t>Соответствует подпрограмме "Развитие дорожной инфраструктуры города Невинномысска",                                                                                                                                         подпрограмме "Обеспечение реализации программы и обще програмные мероприятия"</t>
  </si>
  <si>
    <t>Соответствует муниципальной программе "Развитие жилищно-коммунального хозяйства города Невинномысска",                                                                                                                                муниципальной программе "Культура города Невинномысска"</t>
  </si>
  <si>
    <t>* прогноз выпадающих доходов  предоставляется по льготам , действующим менее 5 лет.</t>
  </si>
  <si>
    <t>** налоговые расходы имееют исключительно бюджетный эффект, выражающийся в оптимизации расходов бюджета города, предусматривают сокращение встречных финансовых потоков при снижении налоговой нагрузки на организации, получающие средства бюджета города.</t>
  </si>
  <si>
    <t>Оценка  эффективности налоговых расходов города Невинномысска за 2021 год</t>
  </si>
  <si>
    <t>За анализируемый период льгота не востребована. Однако, деятельность льготируемой категории налогоплательщи       ков оказывает влияние на достижение целей стратегии социально-экономического развития  города Невинномысска до 2035 г., в части обеспечения долгосрочного развития экономики города с преодолением ее монопрофильного развития.Целесообразно в дальнейшем  сохранить действующую льготу.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</si>
</sst>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4"/>
  <sheetViews>
    <sheetView tabSelected="1" workbookViewId="0">
      <selection activeCell="W17" sqref="W17"/>
    </sheetView>
  </sheetViews>
  <sheetFormatPr defaultRowHeight="15" x14ac:dyDescent="0.25"/>
  <cols>
    <col min="1" max="1" width="1.28515625" customWidth="1"/>
    <col min="2" max="2" width="8.85546875" customWidth="1"/>
    <col min="3" max="3" width="16.5703125" customWidth="1"/>
    <col min="4" max="4" width="16.7109375" customWidth="1"/>
    <col min="5" max="5" width="9.7109375" customWidth="1"/>
    <col min="6" max="6" width="9.85546875" customWidth="1"/>
    <col min="7" max="7" width="11.140625" customWidth="1"/>
    <col min="8" max="8" width="8" customWidth="1"/>
    <col min="9" max="9" width="7.140625" customWidth="1"/>
    <col min="10" max="10" width="7.85546875" customWidth="1"/>
    <col min="11" max="11" width="8.140625" customWidth="1"/>
    <col min="12" max="12" width="8.28515625" customWidth="1"/>
    <col min="13" max="13" width="9" customWidth="1"/>
    <col min="14" max="14" width="7.7109375" customWidth="1"/>
    <col min="15" max="15" width="9" customWidth="1"/>
    <col min="16" max="16" width="9.140625" customWidth="1"/>
    <col min="17" max="17" width="15.140625" customWidth="1"/>
    <col min="18" max="18" width="14.7109375" customWidth="1"/>
    <col min="19" max="19" width="14.140625" customWidth="1"/>
  </cols>
  <sheetData>
    <row r="2" spans="2:19" ht="18.75" x14ac:dyDescent="0.3">
      <c r="B2" s="1"/>
      <c r="C2" s="16" t="s">
        <v>57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"/>
    </row>
    <row r="3" spans="2:19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S4" s="13"/>
    </row>
    <row r="5" spans="2:19" ht="33.4" customHeight="1" x14ac:dyDescent="0.25">
      <c r="B5" s="17" t="s">
        <v>43</v>
      </c>
      <c r="C5" s="17" t="s">
        <v>40</v>
      </c>
      <c r="D5" s="17" t="s">
        <v>1</v>
      </c>
      <c r="E5" s="17" t="s">
        <v>3</v>
      </c>
      <c r="F5" s="17" t="s">
        <v>23</v>
      </c>
      <c r="G5" s="17" t="s">
        <v>22</v>
      </c>
      <c r="H5" s="17" t="s">
        <v>4</v>
      </c>
      <c r="I5" s="17"/>
      <c r="J5" s="17"/>
      <c r="K5" s="17"/>
      <c r="L5" s="17"/>
      <c r="M5" s="17"/>
      <c r="N5" s="17"/>
      <c r="O5" s="17"/>
      <c r="P5" s="17"/>
      <c r="Q5" s="17" t="s">
        <v>10</v>
      </c>
      <c r="R5" s="17" t="s">
        <v>11</v>
      </c>
      <c r="S5" s="17" t="s">
        <v>20</v>
      </c>
    </row>
    <row r="6" spans="2:19" ht="153" customHeight="1" x14ac:dyDescent="0.25">
      <c r="B6" s="17"/>
      <c r="C6" s="17"/>
      <c r="D6" s="17"/>
      <c r="E6" s="17"/>
      <c r="F6" s="17"/>
      <c r="G6" s="17"/>
      <c r="H6" s="6">
        <v>2016</v>
      </c>
      <c r="I6" s="6">
        <v>2017</v>
      </c>
      <c r="J6" s="6">
        <v>2018</v>
      </c>
      <c r="K6" s="14">
        <v>2019</v>
      </c>
      <c r="L6" s="14">
        <v>2020</v>
      </c>
      <c r="M6" s="14">
        <v>2021</v>
      </c>
      <c r="N6" s="6" t="s">
        <v>25</v>
      </c>
      <c r="O6" s="6" t="s">
        <v>34</v>
      </c>
      <c r="P6" s="6" t="s">
        <v>35</v>
      </c>
      <c r="Q6" s="17"/>
      <c r="R6" s="17"/>
      <c r="S6" s="17"/>
    </row>
    <row r="7" spans="2:19" x14ac:dyDescent="0.25">
      <c r="B7" s="2">
        <v>1</v>
      </c>
      <c r="C7" s="2">
        <v>2</v>
      </c>
      <c r="D7" s="2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</row>
    <row r="8" spans="2:19" ht="113.25" customHeight="1" x14ac:dyDescent="0.25">
      <c r="B8" s="6" t="s">
        <v>0</v>
      </c>
      <c r="C8" s="6" t="s">
        <v>48</v>
      </c>
      <c r="D8" s="6" t="s">
        <v>2</v>
      </c>
      <c r="E8" s="6" t="s">
        <v>8</v>
      </c>
      <c r="F8" s="11">
        <v>40909</v>
      </c>
      <c r="G8" s="6" t="s">
        <v>7</v>
      </c>
      <c r="H8" s="5">
        <v>10</v>
      </c>
      <c r="I8" s="5">
        <v>2</v>
      </c>
      <c r="J8" s="5">
        <v>1</v>
      </c>
      <c r="K8" s="5">
        <v>1</v>
      </c>
      <c r="L8" s="5">
        <v>1.2</v>
      </c>
      <c r="M8" s="5">
        <v>1.2</v>
      </c>
      <c r="N8" s="5"/>
      <c r="O8" s="5"/>
      <c r="P8" s="5"/>
      <c r="Q8" s="6" t="s">
        <v>6</v>
      </c>
      <c r="R8" s="6" t="s">
        <v>9</v>
      </c>
      <c r="S8" s="7" t="s">
        <v>5</v>
      </c>
    </row>
    <row r="9" spans="2:19" ht="112.9" customHeight="1" x14ac:dyDescent="0.25">
      <c r="B9" s="6" t="s">
        <v>0</v>
      </c>
      <c r="C9" s="6" t="s">
        <v>49</v>
      </c>
      <c r="D9" s="6" t="s">
        <v>44</v>
      </c>
      <c r="E9" s="6" t="s">
        <v>8</v>
      </c>
      <c r="F9" s="11">
        <v>41640</v>
      </c>
      <c r="G9" s="6" t="s">
        <v>7</v>
      </c>
      <c r="H9" s="5">
        <v>0</v>
      </c>
      <c r="I9" s="5">
        <v>0</v>
      </c>
      <c r="J9" s="5">
        <v>0</v>
      </c>
      <c r="K9" s="5">
        <v>0</v>
      </c>
      <c r="L9" s="5">
        <v>34</v>
      </c>
      <c r="M9" s="5">
        <v>206</v>
      </c>
      <c r="N9" s="5"/>
      <c r="O9" s="5"/>
      <c r="P9" s="5"/>
      <c r="Q9" s="6" t="s">
        <v>12</v>
      </c>
      <c r="R9" s="6" t="s">
        <v>13</v>
      </c>
      <c r="S9" s="6" t="s">
        <v>5</v>
      </c>
    </row>
    <row r="10" spans="2:19" ht="39.75" customHeight="1" x14ac:dyDescent="0.25">
      <c r="B10" s="21" t="s">
        <v>30</v>
      </c>
      <c r="C10" s="22"/>
      <c r="D10" s="22"/>
      <c r="E10" s="22"/>
      <c r="F10" s="22"/>
      <c r="G10" s="23"/>
      <c r="H10" s="5">
        <f>H8+H9</f>
        <v>10</v>
      </c>
      <c r="I10" s="5">
        <f t="shared" ref="I10:M10" si="0">I8+I9</f>
        <v>2</v>
      </c>
      <c r="J10" s="5">
        <f t="shared" si="0"/>
        <v>1</v>
      </c>
      <c r="K10" s="5">
        <f t="shared" si="0"/>
        <v>1</v>
      </c>
      <c r="L10" s="5">
        <f t="shared" si="0"/>
        <v>35.200000000000003</v>
      </c>
      <c r="M10" s="5">
        <f t="shared" si="0"/>
        <v>207.2</v>
      </c>
      <c r="N10" s="5"/>
      <c r="O10" s="5"/>
      <c r="P10" s="5"/>
      <c r="Q10" s="6"/>
      <c r="R10" s="6"/>
      <c r="S10" s="6"/>
    </row>
    <row r="11" spans="2:19" ht="115.5" customHeight="1" x14ac:dyDescent="0.25">
      <c r="B11" s="6" t="s">
        <v>0</v>
      </c>
      <c r="C11" s="6" t="s">
        <v>46</v>
      </c>
      <c r="D11" s="6" t="s">
        <v>45</v>
      </c>
      <c r="E11" s="6" t="s">
        <v>14</v>
      </c>
      <c r="F11" s="8">
        <v>42552</v>
      </c>
      <c r="G11" s="6" t="s">
        <v>7</v>
      </c>
      <c r="H11" s="5">
        <v>0</v>
      </c>
      <c r="I11" s="5">
        <v>0</v>
      </c>
      <c r="J11" s="5">
        <v>0</v>
      </c>
      <c r="K11" s="5">
        <v>729</v>
      </c>
      <c r="L11" s="5">
        <v>15690</v>
      </c>
      <c r="M11" s="5">
        <v>16070</v>
      </c>
      <c r="N11" s="5"/>
      <c r="O11" s="5"/>
      <c r="P11" s="5"/>
      <c r="Q11" s="6" t="s">
        <v>26</v>
      </c>
      <c r="R11" s="6" t="s">
        <v>36</v>
      </c>
      <c r="S11" s="6" t="s">
        <v>5</v>
      </c>
    </row>
    <row r="12" spans="2:19" ht="182.1" customHeight="1" x14ac:dyDescent="0.25">
      <c r="B12" s="6" t="s">
        <v>0</v>
      </c>
      <c r="C12" s="6" t="s">
        <v>52</v>
      </c>
      <c r="D12" s="6" t="s">
        <v>47</v>
      </c>
      <c r="E12" s="6" t="s">
        <v>14</v>
      </c>
      <c r="F12" s="8">
        <v>43101</v>
      </c>
      <c r="G12" s="6" t="s">
        <v>7</v>
      </c>
      <c r="H12" s="5">
        <v>0</v>
      </c>
      <c r="I12" s="5">
        <v>0</v>
      </c>
      <c r="J12" s="5">
        <v>203</v>
      </c>
      <c r="K12" s="5">
        <v>203</v>
      </c>
      <c r="L12" s="5">
        <v>901</v>
      </c>
      <c r="M12" s="5">
        <v>3045</v>
      </c>
      <c r="N12" s="5">
        <v>3045</v>
      </c>
      <c r="O12" s="5"/>
      <c r="P12" s="5"/>
      <c r="Q12" s="6" t="s">
        <v>29</v>
      </c>
      <c r="R12" s="6" t="s">
        <v>29</v>
      </c>
      <c r="S12" s="6" t="s">
        <v>5</v>
      </c>
    </row>
    <row r="13" spans="2:19" ht="182.1" customHeight="1" x14ac:dyDescent="0.25">
      <c r="B13" s="6" t="s">
        <v>0</v>
      </c>
      <c r="C13" s="6" t="s">
        <v>37</v>
      </c>
      <c r="D13" s="6" t="s">
        <v>38</v>
      </c>
      <c r="E13" s="6" t="s">
        <v>14</v>
      </c>
      <c r="F13" s="8">
        <v>41640</v>
      </c>
      <c r="G13" s="6" t="s">
        <v>7</v>
      </c>
      <c r="H13" s="5">
        <v>0</v>
      </c>
      <c r="I13" s="5">
        <v>0</v>
      </c>
      <c r="J13" s="5">
        <v>2508</v>
      </c>
      <c r="K13" s="5">
        <v>2004</v>
      </c>
      <c r="L13" s="5"/>
      <c r="M13" s="5"/>
      <c r="N13" s="5"/>
      <c r="O13" s="5"/>
      <c r="P13" s="5"/>
      <c r="Q13" s="6" t="s">
        <v>41</v>
      </c>
      <c r="R13" s="6" t="s">
        <v>42</v>
      </c>
      <c r="S13" s="6"/>
    </row>
    <row r="14" spans="2:19" ht="170.45" customHeight="1" x14ac:dyDescent="0.25">
      <c r="B14" s="6" t="s">
        <v>0</v>
      </c>
      <c r="C14" s="6" t="s">
        <v>50</v>
      </c>
      <c r="D14" s="6" t="s">
        <v>17</v>
      </c>
      <c r="E14" s="6" t="s">
        <v>14</v>
      </c>
      <c r="F14" s="8">
        <v>43831</v>
      </c>
      <c r="G14" s="6" t="s">
        <v>7</v>
      </c>
      <c r="H14" s="5"/>
      <c r="I14" s="5"/>
      <c r="J14" s="5"/>
      <c r="K14" s="5"/>
      <c r="L14" s="5">
        <v>5300</v>
      </c>
      <c r="M14" s="5">
        <v>6548</v>
      </c>
      <c r="N14" s="5">
        <v>6548</v>
      </c>
      <c r="O14" s="5">
        <v>6548</v>
      </c>
      <c r="P14" s="5">
        <v>6548</v>
      </c>
      <c r="Q14" s="6" t="s">
        <v>54</v>
      </c>
      <c r="R14" s="12" t="s">
        <v>53</v>
      </c>
      <c r="S14" s="6" t="s">
        <v>5</v>
      </c>
    </row>
    <row r="15" spans="2:19" ht="36.75" customHeight="1" x14ac:dyDescent="0.25">
      <c r="B15" s="21" t="s">
        <v>31</v>
      </c>
      <c r="C15" s="22"/>
      <c r="D15" s="22"/>
      <c r="E15" s="22"/>
      <c r="F15" s="22"/>
      <c r="G15" s="23"/>
      <c r="H15" s="5">
        <f>H14+H12+H11</f>
        <v>0</v>
      </c>
      <c r="I15" s="5">
        <f t="shared" ref="I15:M15" si="1">I14+I12+I11</f>
        <v>0</v>
      </c>
      <c r="J15" s="5">
        <f>J14+J12+J11+J13</f>
        <v>2711</v>
      </c>
      <c r="K15" s="5">
        <f>K14+K12+K11+K13</f>
        <v>2936</v>
      </c>
      <c r="L15" s="5">
        <f t="shared" si="1"/>
        <v>21891</v>
      </c>
      <c r="M15" s="5">
        <f t="shared" si="1"/>
        <v>25663</v>
      </c>
      <c r="N15" s="5"/>
      <c r="O15" s="5"/>
      <c r="P15" s="5"/>
      <c r="Q15" s="6"/>
      <c r="R15" s="6"/>
      <c r="S15" s="6"/>
    </row>
    <row r="16" spans="2:19" ht="196.15" customHeight="1" x14ac:dyDescent="0.25">
      <c r="B16" s="6" t="s">
        <v>0</v>
      </c>
      <c r="C16" s="6" t="s">
        <v>28</v>
      </c>
      <c r="D16" s="6" t="s">
        <v>24</v>
      </c>
      <c r="E16" s="6" t="s">
        <v>15</v>
      </c>
      <c r="F16" s="8">
        <v>40909</v>
      </c>
      <c r="G16" s="6" t="s">
        <v>7</v>
      </c>
      <c r="H16" s="5">
        <v>380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/>
      <c r="O16" s="5"/>
      <c r="P16" s="5"/>
      <c r="Q16" s="6" t="s">
        <v>16</v>
      </c>
      <c r="R16" s="6" t="s">
        <v>19</v>
      </c>
      <c r="S16" s="6" t="s">
        <v>5</v>
      </c>
    </row>
    <row r="17" spans="2:19" ht="363" customHeight="1" x14ac:dyDescent="0.25">
      <c r="B17" s="6" t="s">
        <v>0</v>
      </c>
      <c r="C17" s="6" t="s">
        <v>51</v>
      </c>
      <c r="D17" s="6" t="s">
        <v>18</v>
      </c>
      <c r="E17" s="6" t="s">
        <v>15</v>
      </c>
      <c r="F17" s="8">
        <v>40909</v>
      </c>
      <c r="G17" s="6" t="s">
        <v>7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/>
      <c r="O17" s="5"/>
      <c r="P17" s="5"/>
      <c r="Q17" s="6" t="s">
        <v>16</v>
      </c>
      <c r="R17" s="6" t="s">
        <v>19</v>
      </c>
      <c r="S17" s="6" t="s">
        <v>58</v>
      </c>
    </row>
    <row r="18" spans="2:19" ht="340.5" customHeight="1" x14ac:dyDescent="0.25">
      <c r="B18" s="6" t="s">
        <v>0</v>
      </c>
      <c r="C18" s="6" t="s">
        <v>39</v>
      </c>
      <c r="D18" s="6" t="s">
        <v>27</v>
      </c>
      <c r="E18" s="6" t="s">
        <v>15</v>
      </c>
      <c r="F18" s="8">
        <v>43101</v>
      </c>
      <c r="G18" s="6" t="s">
        <v>7</v>
      </c>
      <c r="H18" s="5">
        <v>0</v>
      </c>
      <c r="I18" s="5">
        <v>0</v>
      </c>
      <c r="J18" s="5">
        <v>667</v>
      </c>
      <c r="K18" s="5">
        <v>920</v>
      </c>
      <c r="L18" s="5">
        <v>865</v>
      </c>
      <c r="M18" s="5">
        <v>877</v>
      </c>
      <c r="N18" s="5">
        <v>877</v>
      </c>
      <c r="O18" s="5"/>
      <c r="P18" s="5"/>
      <c r="Q18" s="6" t="s">
        <v>16</v>
      </c>
      <c r="R18" s="6" t="s">
        <v>21</v>
      </c>
      <c r="S18" s="6" t="s">
        <v>5</v>
      </c>
    </row>
    <row r="19" spans="2:19" ht="33" customHeight="1" x14ac:dyDescent="0.25">
      <c r="B19" s="21" t="s">
        <v>32</v>
      </c>
      <c r="C19" s="22"/>
      <c r="D19" s="22"/>
      <c r="E19" s="22"/>
      <c r="F19" s="22"/>
      <c r="G19" s="23"/>
      <c r="H19" s="5">
        <f>H18+H17+H16</f>
        <v>380</v>
      </c>
      <c r="I19" s="5">
        <f t="shared" ref="I19:N19" si="2">I18+I17+I16</f>
        <v>0</v>
      </c>
      <c r="J19" s="5">
        <f t="shared" si="2"/>
        <v>667</v>
      </c>
      <c r="K19" s="5">
        <f t="shared" si="2"/>
        <v>920</v>
      </c>
      <c r="L19" s="5">
        <f t="shared" si="2"/>
        <v>865</v>
      </c>
      <c r="M19" s="5">
        <f t="shared" si="2"/>
        <v>877</v>
      </c>
      <c r="N19" s="5">
        <f t="shared" si="2"/>
        <v>877</v>
      </c>
      <c r="O19" s="5"/>
      <c r="P19" s="5"/>
      <c r="Q19" s="6"/>
      <c r="R19" s="6"/>
      <c r="S19" s="6"/>
    </row>
    <row r="20" spans="2:19" x14ac:dyDescent="0.25">
      <c r="B20" s="18" t="s">
        <v>33</v>
      </c>
      <c r="C20" s="19"/>
      <c r="D20" s="19"/>
      <c r="E20" s="19"/>
      <c r="F20" s="19"/>
      <c r="G20" s="20"/>
      <c r="H20" s="9">
        <f>H19+H15+H10</f>
        <v>390</v>
      </c>
      <c r="I20" s="9">
        <f t="shared" ref="I20:M20" si="3">I19+I15+I10</f>
        <v>2</v>
      </c>
      <c r="J20" s="9">
        <f t="shared" si="3"/>
        <v>3379</v>
      </c>
      <c r="K20" s="9">
        <f t="shared" si="3"/>
        <v>3857</v>
      </c>
      <c r="L20" s="9">
        <f t="shared" si="3"/>
        <v>22791.200000000001</v>
      </c>
      <c r="M20" s="9">
        <f t="shared" si="3"/>
        <v>26747.200000000001</v>
      </c>
      <c r="N20" s="9"/>
      <c r="O20" s="9"/>
      <c r="P20" s="9"/>
      <c r="Q20" s="4"/>
      <c r="R20" s="4"/>
      <c r="S20" s="6"/>
    </row>
    <row r="22" spans="2:19" ht="24.75" customHeight="1" x14ac:dyDescent="0.25">
      <c r="B22" s="15" t="s">
        <v>55</v>
      </c>
      <c r="C22" s="15"/>
      <c r="D22" s="15"/>
      <c r="E22" s="15"/>
      <c r="F22" s="15"/>
      <c r="G22" s="15"/>
      <c r="H22" s="15"/>
      <c r="I22" s="15"/>
      <c r="J22" s="15"/>
    </row>
    <row r="23" spans="2:19" ht="15" customHeight="1" x14ac:dyDescent="0.25">
      <c r="B23" s="15" t="s">
        <v>56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0"/>
      <c r="O23" s="10"/>
    </row>
    <row r="24" spans="2:19" ht="29.25" customHeight="1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0"/>
      <c r="O24" s="10"/>
    </row>
  </sheetData>
  <mergeCells count="17">
    <mergeCell ref="S5:S6"/>
    <mergeCell ref="G5:G6"/>
    <mergeCell ref="H5:P5"/>
    <mergeCell ref="B20:G20"/>
    <mergeCell ref="B22:J22"/>
    <mergeCell ref="B10:G10"/>
    <mergeCell ref="B15:G15"/>
    <mergeCell ref="B19:G19"/>
    <mergeCell ref="B23:M24"/>
    <mergeCell ref="C2:R2"/>
    <mergeCell ref="B5:B6"/>
    <mergeCell ref="C5:C6"/>
    <mergeCell ref="D5:D6"/>
    <mergeCell ref="E5:E6"/>
    <mergeCell ref="F5:F6"/>
    <mergeCell ref="Q5:Q6"/>
    <mergeCell ref="R5:R6"/>
  </mergeCells>
  <pageMargins left="0.31496062992125984" right="0.31496062992125984" top="0.6692913385826772" bottom="0.47244094488188981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2022-09-13T06:48:13Z</dcterms:modified>
</cp:coreProperties>
</file>