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33.102\доходы\"/>
    </mc:Choice>
  </mc:AlternateContent>
  <bookViews>
    <workbookView xWindow="0" yWindow="0" windowWidth="23040" windowHeight="10644"/>
  </bookViews>
  <sheets>
    <sheet name="Исполнение кассового плана (в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D22" i="1"/>
  <c r="G18" i="1"/>
  <c r="G17" i="1"/>
  <c r="G14" i="1"/>
  <c r="D18" i="1"/>
  <c r="D16" i="1"/>
  <c r="D13" i="1"/>
  <c r="D17" i="1" l="1"/>
  <c r="D15" i="1"/>
  <c r="D14" i="1"/>
</calcChain>
</file>

<file path=xl/sharedStrings.xml><?xml version="1.0" encoding="utf-8"?>
<sst xmlns="http://schemas.openxmlformats.org/spreadsheetml/2006/main" count="77" uniqueCount="45">
  <si>
    <t>Всего по разделу 2</t>
  </si>
  <si>
    <t>Итого подразделу 2.2</t>
  </si>
  <si>
    <t>Средства краевого (местного) бюджета, средства федерального (краевого) бюджета, не имеющие целевого назначения</t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</si>
  <si>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</si>
  <si>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</si>
  <si>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контрольно-счетная палата города Невинномысска Ставропольского края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</si>
  <si>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</si>
  <si>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Средства местного бюджета, в целях софинансирования которых из краевого бюджета предоставляются субсидии</t>
  </si>
  <si>
    <t>комитет по молодежной политике, физической культуре и спорту администрации города Невинномысска</t>
  </si>
  <si>
    <t>Средства публично-правовой компании "Фонд развития территорий" (для муниципальных образований)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</si>
  <si>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</si>
  <si>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управление капитального строительства администрации города Невинномысска</t>
  </si>
  <si>
    <t>Средства краевого и местного бюджета, в целях софинансирования которых из федерального бюджета предоставляются субсидии и иные межбюджетные трансферты</t>
  </si>
  <si>
    <t>Управление жилищно-коммунального хозяйства администрации города Невинномысска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</si>
  <si>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</si>
  <si>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комитет по труду и социальной поддержке населения администрации города Невинномысска</t>
  </si>
  <si>
    <t>Комитет по культуре администрации города Невинномысска</t>
  </si>
  <si>
    <t>управление образования администрации города Невинномысска</t>
  </si>
  <si>
    <t>финансовое управление администрации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</si>
  <si>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</si>
  <si>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Администрация города Невинномысска Ставропольского края</t>
  </si>
  <si>
    <t>Дума города Невинномысска Ставропольского края</t>
  </si>
  <si>
    <t>2.1 Прогноз кассовых выплат по расходам бюджета города Невинномысска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</si>
  <si>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</si>
  <si>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</si>
  <si>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</si>
  <si>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</si>
  <si>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</si>
  <si>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</si>
  <si>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</si>
  <si>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</si>
  <si>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</si>
  <si>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</si>
  <si>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</si>
  <si>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</si>
  <si>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</si>
  <si>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</si>
  <si>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</si>
  <si>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</si>
  <si>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</si>
  <si>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Тип средств</t>
  </si>
  <si>
    <t>Наименование главного распорядителя бюджетных средств, тип средств</t>
  </si>
  <si>
    <t>на 31.03.2023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</si>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</sst>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\.00\.00"/>
  </numFmts>
  <fonts count="4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2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5" xfId="0" applyNumberFormat="1" applyFont="1" applyFill="1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vertical="center"/>
      <protection hidden="1"/>
    </xf>
    <xf numFmtId="164" fontId="1" fillId="2" borderId="5" xfId="0" applyNumberFormat="1" applyFont="1" applyFill="1" applyBorder="1" applyAlignment="1" applyProtection="1">
      <protection hidden="1"/>
    </xf>
    <xf numFmtId="2" fontId="2" fillId="2" borderId="5" xfId="0" applyNumberFormat="1" applyFont="1" applyFill="1" applyBorder="1" applyAlignment="1" applyProtection="1">
      <protection hidden="1"/>
    </xf>
    <xf numFmtId="164" fontId="2" fillId="2" borderId="5" xfId="0" applyNumberFormat="1" applyFont="1" applyFill="1" applyBorder="1" applyAlignment="1" applyProtection="1">
      <protection hidden="1"/>
    </xf>
    <xf numFmtId="164" fontId="1" fillId="2" borderId="6" xfId="0" applyNumberFormat="1" applyFont="1" applyFill="1" applyBorder="1" applyAlignment="1" applyProtection="1">
      <protection hidden="1"/>
    </xf>
    <xf numFmtId="2" fontId="1" fillId="2" borderId="5" xfId="0" applyNumberFormat="1" applyFont="1" applyFill="1" applyBorder="1" applyAlignment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CN74"/>
  <sheetViews>
    <sheetView showGridLines="0" tabSelected="1" workbookViewId="0">
      <selection activeCell="G3" sqref="G3"/>
    </sheetView>
  </sheetViews>
  <sheetFormatPr defaultRowHeight="13.2" x14ac:dyDescent="0.25"/>
  <cols>
    <col min="1" max="1" width="0.5546875" customWidth="1"/>
    <col min="2" max="2" width="25.44140625" customWidth="1"/>
    <col min="3" max="3" width="15" customWidth="1"/>
    <col min="4" max="4" width="16.5546875" customWidth="1"/>
    <col min="5" max="5" width="14.6640625" customWidth="1"/>
    <col min="6" max="6" width="9.109375" customWidth="1"/>
    <col min="7" max="7" width="16.88671875" customWidth="1"/>
    <col min="8" max="8" width="15.109375" customWidth="1"/>
    <col min="9" max="9" width="12.5546875" customWidth="1"/>
    <col min="10" max="224" width="9.109375" customWidth="1"/>
  </cols>
  <sheetData>
    <row r="2" spans="1:92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5" customHeight="1" x14ac:dyDescent="0.25">
      <c r="A3" s="38" t="s">
        <v>44</v>
      </c>
      <c r="B3" s="37"/>
      <c r="C3" s="37"/>
      <c r="D3" s="37"/>
      <c r="E3" s="37"/>
      <c r="F3" s="37"/>
      <c r="G3" s="37"/>
      <c r="H3" s="37"/>
      <c r="I3" s="37"/>
      <c r="J3" s="18"/>
      <c r="K3" s="18"/>
      <c r="L3" s="18"/>
      <c r="M3" s="18"/>
      <c r="N3" s="18"/>
      <c r="O3" s="18"/>
      <c r="P3" s="1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 x14ac:dyDescent="0.25">
      <c r="A4" s="38" t="s">
        <v>43</v>
      </c>
      <c r="B4" s="37"/>
      <c r="C4" s="37"/>
      <c r="D4" s="37"/>
      <c r="E4" s="37"/>
      <c r="F4" s="37"/>
      <c r="G4" s="37"/>
      <c r="H4" s="37"/>
      <c r="I4" s="37"/>
      <c r="J4" s="18"/>
      <c r="K4" s="18"/>
      <c r="L4" s="18"/>
      <c r="M4" s="18"/>
      <c r="N4" s="18"/>
      <c r="O4" s="18"/>
      <c r="P4" s="1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2.75" customHeight="1" x14ac:dyDescent="0.25">
      <c r="A5" s="38" t="s">
        <v>42</v>
      </c>
      <c r="B5" s="37"/>
      <c r="C5" s="37"/>
      <c r="D5" s="37"/>
      <c r="E5" s="37"/>
      <c r="F5" s="37"/>
      <c r="G5" s="37"/>
      <c r="H5" s="37"/>
      <c r="I5" s="37"/>
      <c r="J5" s="18"/>
      <c r="K5" s="18"/>
      <c r="L5" s="18"/>
      <c r="M5" s="18"/>
      <c r="N5" s="18"/>
      <c r="O5" s="18"/>
      <c r="P5" s="1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 customHeight="1" x14ac:dyDescent="0.25">
      <c r="A6" s="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24.75" customHeight="1" x14ac:dyDescent="0.25">
      <c r="A7" s="28"/>
      <c r="B7" s="51" t="s">
        <v>41</v>
      </c>
      <c r="C7" s="51" t="s">
        <v>40</v>
      </c>
      <c r="D7" s="51" t="s">
        <v>39</v>
      </c>
      <c r="E7" s="54" t="s">
        <v>38</v>
      </c>
      <c r="F7" s="55"/>
      <c r="G7" s="36" t="s">
        <v>37</v>
      </c>
      <c r="H7" s="35"/>
      <c r="I7" s="34"/>
      <c r="J7" s="18"/>
      <c r="K7" s="18"/>
      <c r="L7" s="18"/>
      <c r="M7" s="18"/>
      <c r="N7" s="18"/>
      <c r="O7" s="18"/>
      <c r="P7" s="1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22.5" customHeight="1" x14ac:dyDescent="0.25">
      <c r="A8" s="28"/>
      <c r="B8" s="51"/>
      <c r="C8" s="51"/>
      <c r="D8" s="51"/>
      <c r="E8" s="56" t="s">
        <v>36</v>
      </c>
      <c r="F8" s="49" t="s">
        <v>35</v>
      </c>
      <c r="G8" s="49" t="s">
        <v>34</v>
      </c>
      <c r="H8" s="51" t="s">
        <v>33</v>
      </c>
      <c r="I8" s="52"/>
      <c r="J8" s="18"/>
      <c r="K8" s="18"/>
      <c r="L8" s="18"/>
      <c r="M8" s="18"/>
      <c r="N8" s="18"/>
      <c r="O8" s="18"/>
      <c r="P8" s="1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32.25" customHeight="1" x14ac:dyDescent="0.25">
      <c r="A9" s="28"/>
      <c r="B9" s="51"/>
      <c r="C9" s="50"/>
      <c r="D9" s="50"/>
      <c r="E9" s="57"/>
      <c r="F9" s="58"/>
      <c r="G9" s="50"/>
      <c r="H9" s="33" t="s">
        <v>32</v>
      </c>
      <c r="I9" s="32" t="s">
        <v>31</v>
      </c>
      <c r="J9" s="18"/>
      <c r="K9" s="18"/>
      <c r="L9" s="18"/>
      <c r="M9" s="18"/>
      <c r="N9" s="18"/>
      <c r="O9" s="18"/>
      <c r="P9" s="1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12.75" customHeight="1" x14ac:dyDescent="0.25">
      <c r="A10" s="28"/>
      <c r="B10" s="31" t="s">
        <v>30</v>
      </c>
      <c r="C10" s="30"/>
      <c r="D10" s="30"/>
      <c r="E10" s="30"/>
      <c r="F10" s="30"/>
      <c r="G10" s="30"/>
      <c r="H10" s="30"/>
      <c r="I10" s="2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idden="1" x14ac:dyDescent="0.25">
      <c r="A11" s="28"/>
      <c r="B11" s="17"/>
      <c r="C11" s="17"/>
      <c r="D11" s="17"/>
      <c r="E11" s="18"/>
      <c r="F11" s="17"/>
      <c r="G11" s="17"/>
      <c r="H11" s="17"/>
      <c r="I11" s="27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 customHeight="1" x14ac:dyDescent="0.25">
      <c r="A12" s="26"/>
      <c r="B12" s="53" t="s">
        <v>29</v>
      </c>
      <c r="C12" s="53"/>
      <c r="D12" s="53"/>
      <c r="E12" s="53"/>
      <c r="F12" s="53"/>
      <c r="G12" s="53"/>
      <c r="H12" s="53"/>
      <c r="I12" s="53"/>
      <c r="J12" s="2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53.25" customHeight="1" x14ac:dyDescent="0.25">
      <c r="A13" s="26"/>
      <c r="B13" s="39" t="s">
        <v>10</v>
      </c>
      <c r="C13" s="15">
        <v>10312</v>
      </c>
      <c r="D13" s="43">
        <f>-12068034.7+8843289.51</f>
        <v>-3224745.1899999995</v>
      </c>
      <c r="E13" s="41">
        <v>-22204520.989999998</v>
      </c>
      <c r="F13" s="42">
        <v>688.57</v>
      </c>
      <c r="G13" s="43">
        <v>-3224745.19</v>
      </c>
      <c r="H13" s="43">
        <v>-22204520.989999998</v>
      </c>
      <c r="I13" s="42">
        <v>688.57</v>
      </c>
      <c r="J13" s="2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117" customHeight="1" x14ac:dyDescent="0.25">
      <c r="A14" s="26"/>
      <c r="B14" s="39" t="s">
        <v>14</v>
      </c>
      <c r="C14" s="15">
        <v>10301</v>
      </c>
      <c r="D14" s="43">
        <f>109988533.47-83304.95</f>
        <v>109905228.52</v>
      </c>
      <c r="E14" s="41">
        <v>37870598.670000002</v>
      </c>
      <c r="F14" s="42">
        <v>34.457500000000003</v>
      </c>
      <c r="G14" s="43">
        <f>40998302.87-83304.95</f>
        <v>40914997.919999994</v>
      </c>
      <c r="H14" s="43">
        <v>37870598.670000002</v>
      </c>
      <c r="I14" s="42">
        <v>92.56</v>
      </c>
      <c r="J14" s="2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46.95" customHeight="1" x14ac:dyDescent="0.25">
      <c r="A15" s="26"/>
      <c r="B15" s="39" t="s">
        <v>2</v>
      </c>
      <c r="C15" s="15">
        <v>10101</v>
      </c>
      <c r="D15" s="43">
        <f>1308184676.68-46406.25</f>
        <v>1308138270.4300001</v>
      </c>
      <c r="E15" s="41">
        <v>285572180.62</v>
      </c>
      <c r="F15" s="42">
        <v>21.830400000000001</v>
      </c>
      <c r="G15" s="43">
        <v>272014144.79000002</v>
      </c>
      <c r="H15" s="43">
        <v>285572180.62</v>
      </c>
      <c r="I15" s="42">
        <v>104.9843</v>
      </c>
      <c r="J15" s="2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48" customHeight="1" x14ac:dyDescent="0.25">
      <c r="A16" s="26"/>
      <c r="B16" s="39" t="s">
        <v>9</v>
      </c>
      <c r="C16" s="15">
        <v>10307</v>
      </c>
      <c r="D16" s="43">
        <f>462679.52-8843289.51</f>
        <v>-8380609.9900000002</v>
      </c>
      <c r="E16" s="41">
        <v>-8843289.5099999998</v>
      </c>
      <c r="F16" s="42">
        <v>105.52</v>
      </c>
      <c r="G16" s="43">
        <v>-8843289.5099999998</v>
      </c>
      <c r="H16" s="43">
        <v>-8843289.5099999998</v>
      </c>
      <c r="I16" s="42">
        <v>100</v>
      </c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105.75" customHeight="1" x14ac:dyDescent="0.25">
      <c r="A17" s="26"/>
      <c r="B17" s="39" t="s">
        <v>6</v>
      </c>
      <c r="C17" s="15">
        <v>10306</v>
      </c>
      <c r="D17" s="43">
        <f>2808779579.91-7027898</f>
        <v>2801751681.9099998</v>
      </c>
      <c r="E17" s="41">
        <v>581090655.11000001</v>
      </c>
      <c r="F17" s="42">
        <v>20.740300000000001</v>
      </c>
      <c r="G17" s="43">
        <f>685076650.58-3792358</f>
        <v>681284292.58000004</v>
      </c>
      <c r="H17" s="43">
        <v>581090655.11000001</v>
      </c>
      <c r="I17" s="42">
        <v>85.29</v>
      </c>
      <c r="J17" s="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12.75" customHeight="1" x14ac:dyDescent="0.25">
      <c r="A18" s="26"/>
      <c r="B18" s="53" t="s">
        <v>28</v>
      </c>
      <c r="C18" s="53"/>
      <c r="D18" s="41">
        <f>4215347434.88-7157609.2</f>
        <v>4208189825.6800003</v>
      </c>
      <c r="E18" s="44">
        <v>873485623.89999998</v>
      </c>
      <c r="F18" s="45">
        <v>20.76</v>
      </c>
      <c r="G18" s="41">
        <f>986021063.54-3875662.95</f>
        <v>982145400.58999991</v>
      </c>
      <c r="H18" s="44">
        <v>873485623.89999998</v>
      </c>
      <c r="I18" s="45">
        <v>88.94</v>
      </c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12.75" customHeight="1" x14ac:dyDescent="0.25">
      <c r="A19" s="26"/>
      <c r="B19" s="53" t="s">
        <v>27</v>
      </c>
      <c r="C19" s="53"/>
      <c r="D19" s="53"/>
      <c r="E19" s="53"/>
      <c r="F19" s="53"/>
      <c r="G19" s="53"/>
      <c r="H19" s="53"/>
      <c r="I19" s="53"/>
      <c r="J19" s="2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58.95" customHeight="1" x14ac:dyDescent="0.25">
      <c r="A20" s="26"/>
      <c r="B20" s="39" t="s">
        <v>2</v>
      </c>
      <c r="C20" s="15">
        <v>10101</v>
      </c>
      <c r="D20" s="14">
        <v>811461030</v>
      </c>
      <c r="E20" s="11">
        <v>45000000</v>
      </c>
      <c r="F20" s="13">
        <v>5.5456000000000003</v>
      </c>
      <c r="G20" s="14">
        <v>175495830</v>
      </c>
      <c r="H20" s="14">
        <v>45000000</v>
      </c>
      <c r="I20" s="13">
        <v>25.6416</v>
      </c>
      <c r="J20" s="2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5.6" customHeight="1" x14ac:dyDescent="0.25">
      <c r="A21" s="26"/>
      <c r="B21" s="53" t="s">
        <v>26</v>
      </c>
      <c r="C21" s="53"/>
      <c r="D21" s="11">
        <v>811461030</v>
      </c>
      <c r="E21" s="10">
        <v>45000000</v>
      </c>
      <c r="F21" s="9">
        <v>5.5455500000000004</v>
      </c>
      <c r="G21" s="11">
        <v>175495830</v>
      </c>
      <c r="H21" s="10">
        <v>45000000</v>
      </c>
      <c r="I21" s="9">
        <v>25.641629999999999</v>
      </c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15.6" customHeight="1" x14ac:dyDescent="0.25">
      <c r="A22" s="24" t="s">
        <v>25</v>
      </c>
      <c r="B22" s="7" t="s">
        <v>24</v>
      </c>
      <c r="C22" s="6"/>
      <c r="D22" s="46">
        <f>D18+D21</f>
        <v>5019650855.6800003</v>
      </c>
      <c r="E22" s="46">
        <v>918485623.89999998</v>
      </c>
      <c r="F22" s="47">
        <v>18.3</v>
      </c>
      <c r="G22" s="48">
        <f>G18+G21</f>
        <v>1157641230.5899999</v>
      </c>
      <c r="H22" s="46">
        <v>918485623.89999998</v>
      </c>
      <c r="I22" s="47">
        <v>79.34</v>
      </c>
      <c r="J22" s="2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5" customHeight="1" x14ac:dyDescent="0.25">
      <c r="A23" s="1"/>
      <c r="B23" s="22" t="s">
        <v>23</v>
      </c>
      <c r="C23" s="21"/>
      <c r="D23" s="21"/>
      <c r="E23" s="21"/>
      <c r="F23" s="21"/>
      <c r="G23" s="21"/>
      <c r="H23" s="21"/>
      <c r="I23" s="20"/>
      <c r="J23" s="1"/>
    </row>
    <row r="24" spans="1:92" hidden="1" x14ac:dyDescent="0.25">
      <c r="A24" s="1"/>
      <c r="B24" s="19"/>
      <c r="C24" s="17"/>
      <c r="D24" s="17"/>
      <c r="E24" s="18"/>
      <c r="F24" s="17"/>
      <c r="G24" s="17"/>
      <c r="H24" s="17"/>
      <c r="I24" s="17"/>
      <c r="J24" s="16"/>
    </row>
    <row r="25" spans="1:92" ht="12.75" customHeight="1" x14ac:dyDescent="0.25">
      <c r="A25" s="12"/>
      <c r="B25" s="59" t="s">
        <v>22</v>
      </c>
      <c r="C25" s="59"/>
      <c r="D25" s="59"/>
      <c r="E25" s="59"/>
      <c r="F25" s="59"/>
      <c r="G25" s="59"/>
      <c r="H25" s="59"/>
      <c r="I25" s="59"/>
      <c r="J25" s="8"/>
    </row>
    <row r="26" spans="1:92" ht="21.75" customHeight="1" x14ac:dyDescent="0.25">
      <c r="A26" s="12"/>
      <c r="B26" s="59" t="s">
        <v>21</v>
      </c>
      <c r="C26" s="59"/>
      <c r="D26" s="11">
        <v>7341662.8600000003</v>
      </c>
      <c r="E26" s="10">
        <v>1443509.39</v>
      </c>
      <c r="F26" s="9">
        <v>19.66189</v>
      </c>
      <c r="G26" s="11">
        <v>1877828.08</v>
      </c>
      <c r="H26" s="10">
        <v>1443509.39</v>
      </c>
      <c r="I26" s="9">
        <v>76.871219999999994</v>
      </c>
      <c r="J26" s="8"/>
    </row>
    <row r="27" spans="1:92" ht="56.4" customHeight="1" x14ac:dyDescent="0.25">
      <c r="A27" s="12"/>
      <c r="B27" s="39" t="s">
        <v>2</v>
      </c>
      <c r="C27" s="15">
        <v>10101</v>
      </c>
      <c r="D27" s="14">
        <v>7341662.8600000003</v>
      </c>
      <c r="E27" s="11">
        <v>1443509.39</v>
      </c>
      <c r="F27" s="13">
        <v>19.661899999999999</v>
      </c>
      <c r="G27" s="14">
        <v>1877828.08</v>
      </c>
      <c r="H27" s="14">
        <v>1443509.39</v>
      </c>
      <c r="I27" s="13">
        <v>76.871200000000002</v>
      </c>
      <c r="J27" s="8"/>
    </row>
    <row r="28" spans="1:92" ht="21.75" customHeight="1" x14ac:dyDescent="0.25">
      <c r="A28" s="12"/>
      <c r="B28" s="59" t="s">
        <v>20</v>
      </c>
      <c r="C28" s="59"/>
      <c r="D28" s="11">
        <v>163878757.88999999</v>
      </c>
      <c r="E28" s="10">
        <v>28595872.73</v>
      </c>
      <c r="F28" s="9">
        <v>17.44941</v>
      </c>
      <c r="G28" s="11">
        <v>35137687.159999996</v>
      </c>
      <c r="H28" s="10">
        <v>28595872.73</v>
      </c>
      <c r="I28" s="9">
        <v>81.382339999999999</v>
      </c>
      <c r="J28" s="8"/>
    </row>
    <row r="29" spans="1:92" ht="123.6" customHeight="1" x14ac:dyDescent="0.25">
      <c r="A29" s="12"/>
      <c r="B29" s="39" t="s">
        <v>14</v>
      </c>
      <c r="C29" s="15">
        <v>10301</v>
      </c>
      <c r="D29" s="14">
        <v>2030.6</v>
      </c>
      <c r="E29" s="11">
        <v>0</v>
      </c>
      <c r="F29" s="13">
        <v>0</v>
      </c>
      <c r="G29" s="14">
        <v>0</v>
      </c>
      <c r="H29" s="14">
        <v>0</v>
      </c>
      <c r="I29" s="13">
        <v>0</v>
      </c>
      <c r="J29" s="8"/>
    </row>
    <row r="30" spans="1:92" ht="56.4" customHeight="1" x14ac:dyDescent="0.25">
      <c r="A30" s="40"/>
      <c r="B30" s="39" t="s">
        <v>2</v>
      </c>
      <c r="C30" s="15">
        <v>10101</v>
      </c>
      <c r="D30" s="14">
        <v>152416142.74000001</v>
      </c>
      <c r="E30" s="11">
        <v>21879688.899999999</v>
      </c>
      <c r="F30" s="13">
        <v>14.3552</v>
      </c>
      <c r="G30" s="14">
        <v>28118565.760000002</v>
      </c>
      <c r="H30" s="14">
        <v>21879688.899999999</v>
      </c>
      <c r="I30" s="13">
        <v>77.812299999999993</v>
      </c>
      <c r="J30" s="8"/>
    </row>
    <row r="31" spans="1:92" ht="42.75" customHeight="1" x14ac:dyDescent="0.25">
      <c r="A31" s="40"/>
      <c r="B31" s="39" t="s">
        <v>7</v>
      </c>
      <c r="C31" s="15">
        <v>10112</v>
      </c>
      <c r="D31" s="14">
        <v>5263.16</v>
      </c>
      <c r="E31" s="11">
        <v>0</v>
      </c>
      <c r="F31" s="13">
        <v>0</v>
      </c>
      <c r="G31" s="14">
        <v>0</v>
      </c>
      <c r="H31" s="14">
        <v>0</v>
      </c>
      <c r="I31" s="13">
        <v>0</v>
      </c>
      <c r="J31" s="8"/>
    </row>
    <row r="32" spans="1:92" ht="105.75" customHeight="1" x14ac:dyDescent="0.25">
      <c r="A32" s="40"/>
      <c r="B32" s="39" t="s">
        <v>6</v>
      </c>
      <c r="C32" s="15">
        <v>10306</v>
      </c>
      <c r="D32" s="14">
        <v>11455321.390000001</v>
      </c>
      <c r="E32" s="11">
        <v>6716183.8300000001</v>
      </c>
      <c r="F32" s="13">
        <v>58.629399999999997</v>
      </c>
      <c r="G32" s="14">
        <v>7019121.4000000004</v>
      </c>
      <c r="H32" s="14">
        <v>6716183.8300000001</v>
      </c>
      <c r="I32" s="13">
        <v>95.684100000000001</v>
      </c>
      <c r="J32" s="8"/>
    </row>
    <row r="33" spans="1:10" ht="32.25" customHeight="1" x14ac:dyDescent="0.25">
      <c r="A33" s="12"/>
      <c r="B33" s="59" t="s">
        <v>19</v>
      </c>
      <c r="C33" s="59"/>
      <c r="D33" s="11">
        <v>42854531.390000001</v>
      </c>
      <c r="E33" s="10">
        <v>7815452.9000000004</v>
      </c>
      <c r="F33" s="9">
        <v>18.237169999999999</v>
      </c>
      <c r="G33" s="11">
        <v>11687346.279999999</v>
      </c>
      <c r="H33" s="10">
        <v>7815452.9000000004</v>
      </c>
      <c r="I33" s="9">
        <v>66.87106</v>
      </c>
      <c r="J33" s="8"/>
    </row>
    <row r="34" spans="1:10" ht="54" customHeight="1" x14ac:dyDescent="0.25">
      <c r="A34" s="12"/>
      <c r="B34" s="39" t="s">
        <v>2</v>
      </c>
      <c r="C34" s="15">
        <v>10101</v>
      </c>
      <c r="D34" s="14">
        <v>42854531.390000001</v>
      </c>
      <c r="E34" s="11">
        <v>7815452.9000000004</v>
      </c>
      <c r="F34" s="13">
        <v>18.237200000000001</v>
      </c>
      <c r="G34" s="14">
        <v>11687346.279999999</v>
      </c>
      <c r="H34" s="14">
        <v>7815452.9000000004</v>
      </c>
      <c r="I34" s="13">
        <v>66.871099999999998</v>
      </c>
      <c r="J34" s="8"/>
    </row>
    <row r="35" spans="1:10" ht="21.75" customHeight="1" x14ac:dyDescent="0.25">
      <c r="A35" s="12"/>
      <c r="B35" s="59" t="s">
        <v>18</v>
      </c>
      <c r="C35" s="59"/>
      <c r="D35" s="11">
        <v>91511976.450000003</v>
      </c>
      <c r="E35" s="10">
        <v>14314709.810000001</v>
      </c>
      <c r="F35" s="9">
        <v>15.642440000000001</v>
      </c>
      <c r="G35" s="11">
        <v>16871799.199999999</v>
      </c>
      <c r="H35" s="10">
        <v>14314709.810000001</v>
      </c>
      <c r="I35" s="9">
        <v>84.843999999999994</v>
      </c>
      <c r="J35" s="8"/>
    </row>
    <row r="36" spans="1:10" ht="55.2" customHeight="1" x14ac:dyDescent="0.25">
      <c r="A36" s="12"/>
      <c r="B36" s="39" t="s">
        <v>2</v>
      </c>
      <c r="C36" s="15">
        <v>10101</v>
      </c>
      <c r="D36" s="14">
        <v>91511976.450000003</v>
      </c>
      <c r="E36" s="11">
        <v>14314709.810000001</v>
      </c>
      <c r="F36" s="13">
        <v>15.6424</v>
      </c>
      <c r="G36" s="14">
        <v>16871799.199999999</v>
      </c>
      <c r="H36" s="14">
        <v>14314709.810000001</v>
      </c>
      <c r="I36" s="13">
        <v>84.843999999999994</v>
      </c>
      <c r="J36" s="8"/>
    </row>
    <row r="37" spans="1:10" ht="21.75" customHeight="1" x14ac:dyDescent="0.25">
      <c r="A37" s="12"/>
      <c r="B37" s="59" t="s">
        <v>17</v>
      </c>
      <c r="C37" s="59"/>
      <c r="D37" s="11">
        <v>2128892629.1099999</v>
      </c>
      <c r="E37" s="10">
        <v>417649952.06999999</v>
      </c>
      <c r="F37" s="9">
        <v>19.618179999999999</v>
      </c>
      <c r="G37" s="11">
        <v>486537344.69</v>
      </c>
      <c r="H37" s="10">
        <v>417649952.06999999</v>
      </c>
      <c r="I37" s="9">
        <v>85.841290000000001</v>
      </c>
      <c r="J37" s="8"/>
    </row>
    <row r="38" spans="1:10" ht="63.75" customHeight="1" x14ac:dyDescent="0.25">
      <c r="A38" s="12"/>
      <c r="B38" s="39" t="s">
        <v>2</v>
      </c>
      <c r="C38" s="15">
        <v>10101</v>
      </c>
      <c r="D38" s="14">
        <v>668590466.21000004</v>
      </c>
      <c r="E38" s="11">
        <v>148536509.53999999</v>
      </c>
      <c r="F38" s="13">
        <v>22.2164</v>
      </c>
      <c r="G38" s="14">
        <v>152670571.68000001</v>
      </c>
      <c r="H38" s="14">
        <v>148536509.53999999</v>
      </c>
      <c r="I38" s="13">
        <v>97.292199999999994</v>
      </c>
      <c r="J38" s="8"/>
    </row>
    <row r="39" spans="1:10" ht="74.25" customHeight="1" x14ac:dyDescent="0.25">
      <c r="A39" s="12"/>
      <c r="B39" s="39" t="s">
        <v>12</v>
      </c>
      <c r="C39" s="15">
        <v>10111</v>
      </c>
      <c r="D39" s="14">
        <v>6047999.7999999998</v>
      </c>
      <c r="E39" s="11">
        <v>2021306.17</v>
      </c>
      <c r="F39" s="13">
        <v>33.421100000000003</v>
      </c>
      <c r="G39" s="14">
        <v>2215113.89</v>
      </c>
      <c r="H39" s="14">
        <v>2021306.17</v>
      </c>
      <c r="I39" s="13">
        <v>91.250699999999995</v>
      </c>
      <c r="J39" s="8"/>
    </row>
    <row r="40" spans="1:10" ht="46.2" customHeight="1" x14ac:dyDescent="0.25">
      <c r="A40" s="12"/>
      <c r="B40" s="39" t="s">
        <v>7</v>
      </c>
      <c r="C40" s="15">
        <v>10112</v>
      </c>
      <c r="D40" s="14">
        <v>9611594.4199999999</v>
      </c>
      <c r="E40" s="11">
        <v>0</v>
      </c>
      <c r="F40" s="13">
        <v>0</v>
      </c>
      <c r="G40" s="14">
        <v>2037991.21</v>
      </c>
      <c r="H40" s="14">
        <v>0</v>
      </c>
      <c r="I40" s="13">
        <v>0</v>
      </c>
      <c r="J40" s="8"/>
    </row>
    <row r="41" spans="1:10" ht="105.75" customHeight="1" x14ac:dyDescent="0.25">
      <c r="A41" s="12"/>
      <c r="B41" s="39" t="s">
        <v>6</v>
      </c>
      <c r="C41" s="15">
        <v>10306</v>
      </c>
      <c r="D41" s="14">
        <v>1444642568.6800001</v>
      </c>
      <c r="E41" s="11">
        <v>267092136.36000001</v>
      </c>
      <c r="F41" s="13">
        <v>18.488499999999998</v>
      </c>
      <c r="G41" s="14">
        <v>329613667.91000003</v>
      </c>
      <c r="H41" s="14">
        <v>267092136.36000001</v>
      </c>
      <c r="I41" s="13">
        <v>81.031899999999993</v>
      </c>
      <c r="J41" s="8"/>
    </row>
    <row r="42" spans="1:10" ht="21.75" customHeight="1" x14ac:dyDescent="0.25">
      <c r="A42" s="12"/>
      <c r="B42" s="59" t="s">
        <v>16</v>
      </c>
      <c r="C42" s="59"/>
      <c r="D42" s="11">
        <v>157599847.99000001</v>
      </c>
      <c r="E42" s="10">
        <v>29354886.550000001</v>
      </c>
      <c r="F42" s="9">
        <v>18.62622</v>
      </c>
      <c r="G42" s="11">
        <v>30017343</v>
      </c>
      <c r="H42" s="10">
        <v>29354886.550000001</v>
      </c>
      <c r="I42" s="9">
        <v>97.793090000000007</v>
      </c>
      <c r="J42" s="8"/>
    </row>
    <row r="43" spans="1:10" ht="63.75" customHeight="1" x14ac:dyDescent="0.25">
      <c r="A43" s="12"/>
      <c r="B43" s="39" t="s">
        <v>2</v>
      </c>
      <c r="C43" s="15">
        <v>10101</v>
      </c>
      <c r="D43" s="14">
        <v>123210890.06999999</v>
      </c>
      <c r="E43" s="11">
        <v>26854886.550000001</v>
      </c>
      <c r="F43" s="13">
        <v>21.7959</v>
      </c>
      <c r="G43" s="14">
        <v>27517343</v>
      </c>
      <c r="H43" s="14">
        <v>26854886.550000001</v>
      </c>
      <c r="I43" s="13">
        <v>97.592600000000004</v>
      </c>
      <c r="J43" s="8"/>
    </row>
    <row r="44" spans="1:10" ht="74.25" customHeight="1" x14ac:dyDescent="0.25">
      <c r="A44" s="12"/>
      <c r="B44" s="39" t="s">
        <v>12</v>
      </c>
      <c r="C44" s="15">
        <v>10111</v>
      </c>
      <c r="D44" s="14">
        <v>230336.4</v>
      </c>
      <c r="E44" s="11">
        <v>0</v>
      </c>
      <c r="F44" s="13">
        <v>0</v>
      </c>
      <c r="G44" s="14">
        <v>0</v>
      </c>
      <c r="H44" s="14">
        <v>0</v>
      </c>
      <c r="I44" s="13">
        <v>0</v>
      </c>
      <c r="J44" s="8"/>
    </row>
    <row r="45" spans="1:10" ht="47.4" customHeight="1" x14ac:dyDescent="0.25">
      <c r="A45" s="12"/>
      <c r="B45" s="39" t="s">
        <v>7</v>
      </c>
      <c r="C45" s="15">
        <v>10112</v>
      </c>
      <c r="D45" s="14">
        <v>1364111.5</v>
      </c>
      <c r="E45" s="11">
        <v>0</v>
      </c>
      <c r="F45" s="13">
        <v>0</v>
      </c>
      <c r="G45" s="14">
        <v>0</v>
      </c>
      <c r="H45" s="14">
        <v>0</v>
      </c>
      <c r="I45" s="13">
        <v>0</v>
      </c>
      <c r="J45" s="8"/>
    </row>
    <row r="46" spans="1:10" ht="105.75" customHeight="1" x14ac:dyDescent="0.25">
      <c r="A46" s="12"/>
      <c r="B46" s="39" t="s">
        <v>6</v>
      </c>
      <c r="C46" s="15">
        <v>10306</v>
      </c>
      <c r="D46" s="14">
        <v>32794510.02</v>
      </c>
      <c r="E46" s="11">
        <v>2500000</v>
      </c>
      <c r="F46" s="13">
        <v>7.6231999999999998</v>
      </c>
      <c r="G46" s="14">
        <v>2500000</v>
      </c>
      <c r="H46" s="14">
        <v>2500000</v>
      </c>
      <c r="I46" s="13">
        <v>100</v>
      </c>
      <c r="J46" s="8"/>
    </row>
    <row r="47" spans="1:10" ht="32.25" customHeight="1" x14ac:dyDescent="0.25">
      <c r="A47" s="12"/>
      <c r="B47" s="59" t="s">
        <v>15</v>
      </c>
      <c r="C47" s="59"/>
      <c r="D47" s="11">
        <v>739915823.03999996</v>
      </c>
      <c r="E47" s="10">
        <v>253332933.50999999</v>
      </c>
      <c r="F47" s="9">
        <v>34.23807</v>
      </c>
      <c r="G47" s="11">
        <v>300408560.13</v>
      </c>
      <c r="H47" s="10">
        <v>253332933.50999999</v>
      </c>
      <c r="I47" s="9">
        <v>84.329470000000001</v>
      </c>
      <c r="J47" s="8"/>
    </row>
    <row r="48" spans="1:10" ht="120.6" customHeight="1" x14ac:dyDescent="0.25">
      <c r="A48" s="12"/>
      <c r="B48" s="39" t="s">
        <v>14</v>
      </c>
      <c r="C48" s="15">
        <v>10301</v>
      </c>
      <c r="D48" s="14">
        <v>109986502.87</v>
      </c>
      <c r="E48" s="11">
        <v>37870598.670000002</v>
      </c>
      <c r="F48" s="13">
        <v>34.432000000000002</v>
      </c>
      <c r="G48" s="14">
        <v>41461302.869999997</v>
      </c>
      <c r="H48" s="14">
        <v>37870598.670000002</v>
      </c>
      <c r="I48" s="13">
        <v>91.339600000000004</v>
      </c>
      <c r="J48" s="8"/>
    </row>
    <row r="49" spans="1:10" ht="56.4" customHeight="1" x14ac:dyDescent="0.25">
      <c r="A49" s="12"/>
      <c r="B49" s="39" t="s">
        <v>2</v>
      </c>
      <c r="C49" s="15">
        <v>10101</v>
      </c>
      <c r="D49" s="14">
        <v>520000</v>
      </c>
      <c r="E49" s="11">
        <v>150000</v>
      </c>
      <c r="F49" s="13">
        <v>28.8462</v>
      </c>
      <c r="G49" s="14">
        <v>220000</v>
      </c>
      <c r="H49" s="14">
        <v>150000</v>
      </c>
      <c r="I49" s="13">
        <v>68.181799999999996</v>
      </c>
      <c r="J49" s="8"/>
    </row>
    <row r="50" spans="1:10" ht="98.4" customHeight="1" x14ac:dyDescent="0.25">
      <c r="A50" s="12"/>
      <c r="B50" s="39" t="s">
        <v>6</v>
      </c>
      <c r="C50" s="15">
        <v>10306</v>
      </c>
      <c r="D50" s="14">
        <v>629409320.16999996</v>
      </c>
      <c r="E50" s="11">
        <v>215312334.84</v>
      </c>
      <c r="F50" s="13">
        <v>34.208599999999997</v>
      </c>
      <c r="G50" s="14">
        <v>258727257.25999999</v>
      </c>
      <c r="H50" s="14">
        <v>215312334.84</v>
      </c>
      <c r="I50" s="13">
        <v>83.219800000000006</v>
      </c>
      <c r="J50" s="8"/>
    </row>
    <row r="51" spans="1:10" ht="32.25" customHeight="1" x14ac:dyDescent="0.25">
      <c r="A51" s="12"/>
      <c r="B51" s="59" t="s">
        <v>13</v>
      </c>
      <c r="C51" s="59"/>
      <c r="D51" s="11">
        <v>963322126.39999998</v>
      </c>
      <c r="E51" s="10">
        <v>131537088.52</v>
      </c>
      <c r="F51" s="9">
        <v>13.654529999999999</v>
      </c>
      <c r="G51" s="11">
        <v>182675828.84</v>
      </c>
      <c r="H51" s="10">
        <v>131537088.52</v>
      </c>
      <c r="I51" s="9">
        <v>72.005740000000003</v>
      </c>
      <c r="J51" s="8"/>
    </row>
    <row r="52" spans="1:10" ht="53.25" customHeight="1" x14ac:dyDescent="0.25">
      <c r="A52" s="12"/>
      <c r="B52" s="39" t="s">
        <v>10</v>
      </c>
      <c r="C52" s="15">
        <v>10312</v>
      </c>
      <c r="D52" s="14">
        <v>20279281.699999999</v>
      </c>
      <c r="E52" s="11">
        <v>0</v>
      </c>
      <c r="F52" s="13">
        <v>0</v>
      </c>
      <c r="G52" s="14">
        <v>497433.3</v>
      </c>
      <c r="H52" s="14">
        <v>0</v>
      </c>
      <c r="I52" s="13">
        <v>0</v>
      </c>
      <c r="J52" s="8"/>
    </row>
    <row r="53" spans="1:10" ht="63.75" customHeight="1" x14ac:dyDescent="0.25">
      <c r="A53" s="12"/>
      <c r="B53" s="39" t="s">
        <v>2</v>
      </c>
      <c r="C53" s="15">
        <v>10101</v>
      </c>
      <c r="D53" s="14">
        <v>220355227.55000001</v>
      </c>
      <c r="E53" s="11">
        <v>37587011.670000002</v>
      </c>
      <c r="F53" s="13">
        <v>17.057500000000001</v>
      </c>
      <c r="G53" s="14">
        <v>44278451.189999998</v>
      </c>
      <c r="H53" s="14">
        <v>37587011.670000002</v>
      </c>
      <c r="I53" s="13">
        <v>84.887799999999999</v>
      </c>
      <c r="J53" s="8"/>
    </row>
    <row r="54" spans="1:10" ht="74.25" customHeight="1" x14ac:dyDescent="0.25">
      <c r="A54" s="12"/>
      <c r="B54" s="39" t="s">
        <v>12</v>
      </c>
      <c r="C54" s="15">
        <v>10111</v>
      </c>
      <c r="D54" s="14">
        <v>377036.11</v>
      </c>
      <c r="E54" s="11">
        <v>0</v>
      </c>
      <c r="F54" s="13">
        <v>0</v>
      </c>
      <c r="G54" s="14">
        <v>0</v>
      </c>
      <c r="H54" s="14">
        <v>0</v>
      </c>
      <c r="I54" s="13">
        <v>0</v>
      </c>
      <c r="J54" s="8"/>
    </row>
    <row r="55" spans="1:10" ht="42.75" customHeight="1" x14ac:dyDescent="0.25">
      <c r="A55" s="12"/>
      <c r="B55" s="39" t="s">
        <v>7</v>
      </c>
      <c r="C55" s="15">
        <v>10112</v>
      </c>
      <c r="D55" s="14">
        <v>34397430.759999998</v>
      </c>
      <c r="E55" s="11">
        <v>4681281.34</v>
      </c>
      <c r="F55" s="13">
        <v>13.609400000000001</v>
      </c>
      <c r="G55" s="14">
        <v>6903113.0599999996</v>
      </c>
      <c r="H55" s="14">
        <v>4681281.34</v>
      </c>
      <c r="I55" s="13">
        <v>67.814099999999996</v>
      </c>
      <c r="J55" s="8"/>
    </row>
    <row r="56" spans="1:10" ht="42.75" customHeight="1" x14ac:dyDescent="0.25">
      <c r="A56" s="12"/>
      <c r="B56" s="39" t="s">
        <v>9</v>
      </c>
      <c r="C56" s="15">
        <v>10307</v>
      </c>
      <c r="D56" s="14">
        <v>1256010.6299999999</v>
      </c>
      <c r="E56" s="11">
        <v>0</v>
      </c>
      <c r="F56" s="13">
        <v>0</v>
      </c>
      <c r="G56" s="14">
        <v>0</v>
      </c>
      <c r="H56" s="14">
        <v>0</v>
      </c>
      <c r="I56" s="13">
        <v>0</v>
      </c>
      <c r="J56" s="8"/>
    </row>
    <row r="57" spans="1:10" ht="105.75" customHeight="1" x14ac:dyDescent="0.25">
      <c r="A57" s="12"/>
      <c r="B57" s="39" t="s">
        <v>6</v>
      </c>
      <c r="C57" s="15">
        <v>10306</v>
      </c>
      <c r="D57" s="14">
        <v>686657139.64999998</v>
      </c>
      <c r="E57" s="11">
        <v>89268795.510000005</v>
      </c>
      <c r="F57" s="13">
        <v>13.000500000000001</v>
      </c>
      <c r="G57" s="14">
        <v>130996831.29000001</v>
      </c>
      <c r="H57" s="14">
        <v>89268795.510000005</v>
      </c>
      <c r="I57" s="13">
        <v>68.145799999999994</v>
      </c>
      <c r="J57" s="8"/>
    </row>
    <row r="58" spans="1:10" ht="21.75" customHeight="1" x14ac:dyDescent="0.25">
      <c r="A58" s="12"/>
      <c r="B58" s="59" t="s">
        <v>11</v>
      </c>
      <c r="C58" s="59"/>
      <c r="D58" s="11">
        <v>413308420.5</v>
      </c>
      <c r="E58" s="10">
        <v>83322354.530000001</v>
      </c>
      <c r="F58" s="9">
        <v>20.159849999999999</v>
      </c>
      <c r="G58" s="11">
        <v>328026847.93000001</v>
      </c>
      <c r="H58" s="10">
        <v>83322354.530000001</v>
      </c>
      <c r="I58" s="9">
        <v>25.40108</v>
      </c>
      <c r="J58" s="8"/>
    </row>
    <row r="59" spans="1:10" ht="53.25" customHeight="1" x14ac:dyDescent="0.25">
      <c r="A59" s="12"/>
      <c r="B59" s="39" t="s">
        <v>10</v>
      </c>
      <c r="C59" s="15">
        <v>10312</v>
      </c>
      <c r="D59" s="14">
        <v>341364115.19999999</v>
      </c>
      <c r="E59" s="11">
        <v>81816222.939999998</v>
      </c>
      <c r="F59" s="13">
        <v>23.967400000000001</v>
      </c>
      <c r="G59" s="14">
        <v>273088892.14999998</v>
      </c>
      <c r="H59" s="14">
        <v>81816222.939999998</v>
      </c>
      <c r="I59" s="13">
        <v>29.959599999999998</v>
      </c>
      <c r="J59" s="8"/>
    </row>
    <row r="60" spans="1:10" ht="63.75" customHeight="1" x14ac:dyDescent="0.25">
      <c r="A60" s="12"/>
      <c r="B60" s="39" t="s">
        <v>2</v>
      </c>
      <c r="C60" s="15">
        <v>10101</v>
      </c>
      <c r="D60" s="14">
        <v>4392972.66</v>
      </c>
      <c r="E60" s="11">
        <v>723322.29</v>
      </c>
      <c r="F60" s="13">
        <v>16.465399999999999</v>
      </c>
      <c r="G60" s="14">
        <v>896889.73</v>
      </c>
      <c r="H60" s="14">
        <v>723322.29</v>
      </c>
      <c r="I60" s="13">
        <v>80.647900000000007</v>
      </c>
      <c r="J60" s="8"/>
    </row>
    <row r="61" spans="1:10" ht="46.2" customHeight="1" x14ac:dyDescent="0.25">
      <c r="A61" s="12"/>
      <c r="B61" s="39" t="s">
        <v>7</v>
      </c>
      <c r="C61" s="15">
        <v>10112</v>
      </c>
      <c r="D61" s="14">
        <v>3024318.64</v>
      </c>
      <c r="E61" s="11">
        <v>782809.3</v>
      </c>
      <c r="F61" s="13">
        <v>25.883800000000001</v>
      </c>
      <c r="G61" s="14">
        <v>2419454.85</v>
      </c>
      <c r="H61" s="14">
        <v>782809.3</v>
      </c>
      <c r="I61" s="13">
        <v>32.354799999999997</v>
      </c>
      <c r="J61" s="8"/>
    </row>
    <row r="62" spans="1:10" ht="49.2" customHeight="1" x14ac:dyDescent="0.25">
      <c r="A62" s="12"/>
      <c r="B62" s="39" t="s">
        <v>9</v>
      </c>
      <c r="C62" s="15">
        <v>10307</v>
      </c>
      <c r="D62" s="14">
        <v>64527014</v>
      </c>
      <c r="E62" s="11">
        <v>0</v>
      </c>
      <c r="F62" s="13">
        <v>0</v>
      </c>
      <c r="G62" s="14">
        <v>51621611.200000003</v>
      </c>
      <c r="H62" s="14">
        <v>0</v>
      </c>
      <c r="I62" s="13">
        <v>0</v>
      </c>
      <c r="J62" s="8"/>
    </row>
    <row r="63" spans="1:10" ht="32.25" customHeight="1" x14ac:dyDescent="0.25">
      <c r="A63" s="12"/>
      <c r="B63" s="59" t="s">
        <v>8</v>
      </c>
      <c r="C63" s="59"/>
      <c r="D63" s="11">
        <v>70368241.980000004</v>
      </c>
      <c r="E63" s="10">
        <v>14134447.67</v>
      </c>
      <c r="F63" s="9">
        <v>20.086400000000001</v>
      </c>
      <c r="G63" s="11">
        <v>15366345</v>
      </c>
      <c r="H63" s="10">
        <v>14134447.67</v>
      </c>
      <c r="I63" s="9">
        <v>91.983149999999995</v>
      </c>
      <c r="J63" s="8"/>
    </row>
    <row r="64" spans="1:10" ht="56.4" customHeight="1" x14ac:dyDescent="0.25">
      <c r="A64" s="12"/>
      <c r="B64" s="39" t="s">
        <v>2</v>
      </c>
      <c r="C64" s="15">
        <v>10101</v>
      </c>
      <c r="D64" s="14">
        <v>66346431.450000003</v>
      </c>
      <c r="E64" s="11">
        <v>14134447.67</v>
      </c>
      <c r="F64" s="13">
        <v>21.303999999999998</v>
      </c>
      <c r="G64" s="14">
        <v>15024345</v>
      </c>
      <c r="H64" s="14">
        <v>14134447.67</v>
      </c>
      <c r="I64" s="13">
        <v>94.076999999999998</v>
      </c>
      <c r="J64" s="8"/>
    </row>
    <row r="65" spans="1:10" ht="47.4" customHeight="1" x14ac:dyDescent="0.25">
      <c r="A65" s="12"/>
      <c r="B65" s="39" t="s">
        <v>7</v>
      </c>
      <c r="C65" s="15">
        <v>10112</v>
      </c>
      <c r="D65" s="14">
        <v>201090.53</v>
      </c>
      <c r="E65" s="11">
        <v>0</v>
      </c>
      <c r="F65" s="13">
        <v>0</v>
      </c>
      <c r="G65" s="14">
        <v>17000</v>
      </c>
      <c r="H65" s="14">
        <v>0</v>
      </c>
      <c r="I65" s="13">
        <v>0</v>
      </c>
      <c r="J65" s="8"/>
    </row>
    <row r="66" spans="1:10" ht="105.75" customHeight="1" x14ac:dyDescent="0.25">
      <c r="A66" s="12"/>
      <c r="B66" s="39" t="s">
        <v>6</v>
      </c>
      <c r="C66" s="15">
        <v>10306</v>
      </c>
      <c r="D66" s="14">
        <v>3820720</v>
      </c>
      <c r="E66" s="11">
        <v>0</v>
      </c>
      <c r="F66" s="13">
        <v>0</v>
      </c>
      <c r="G66" s="14">
        <v>325000</v>
      </c>
      <c r="H66" s="14">
        <v>0</v>
      </c>
      <c r="I66" s="13">
        <v>0</v>
      </c>
      <c r="J66" s="8"/>
    </row>
    <row r="67" spans="1:10" ht="21.75" customHeight="1" x14ac:dyDescent="0.25">
      <c r="A67" s="12"/>
      <c r="B67" s="59" t="s">
        <v>5</v>
      </c>
      <c r="C67" s="59"/>
      <c r="D67" s="11">
        <v>3146928.73</v>
      </c>
      <c r="E67" s="10">
        <v>682244.88</v>
      </c>
      <c r="F67" s="9">
        <v>21.67971</v>
      </c>
      <c r="G67" s="11">
        <v>737147.36</v>
      </c>
      <c r="H67" s="10">
        <v>682244.88</v>
      </c>
      <c r="I67" s="9">
        <v>92.552030000000002</v>
      </c>
      <c r="J67" s="8"/>
    </row>
    <row r="68" spans="1:10" ht="63.75" customHeight="1" x14ac:dyDescent="0.25">
      <c r="A68" s="12"/>
      <c r="B68" s="39" t="s">
        <v>2</v>
      </c>
      <c r="C68" s="15">
        <v>10101</v>
      </c>
      <c r="D68" s="14">
        <v>3146928.73</v>
      </c>
      <c r="E68" s="11">
        <v>682244.88</v>
      </c>
      <c r="F68" s="13">
        <v>21.6797</v>
      </c>
      <c r="G68" s="14">
        <v>737147.36</v>
      </c>
      <c r="H68" s="14">
        <v>682244.88</v>
      </c>
      <c r="I68" s="13">
        <v>92.552000000000007</v>
      </c>
      <c r="J68" s="8"/>
    </row>
    <row r="69" spans="1:10" ht="12.75" customHeight="1" x14ac:dyDescent="0.25">
      <c r="A69" s="12"/>
      <c r="B69" s="59" t="s">
        <v>4</v>
      </c>
      <c r="C69" s="59"/>
      <c r="D69" s="11">
        <v>4782140946.3400002</v>
      </c>
      <c r="E69" s="10">
        <v>982183452.55999994</v>
      </c>
      <c r="F69" s="9">
        <v>20.53857</v>
      </c>
      <c r="G69" s="11">
        <v>1409344077.6700001</v>
      </c>
      <c r="H69" s="10">
        <v>982183452.55999994</v>
      </c>
      <c r="I69" s="9">
        <v>69.690820000000002</v>
      </c>
      <c r="J69" s="8"/>
    </row>
    <row r="70" spans="1:10" ht="12.75" customHeight="1" x14ac:dyDescent="0.25">
      <c r="A70" s="12"/>
      <c r="B70" s="59" t="s">
        <v>3</v>
      </c>
      <c r="C70" s="59"/>
      <c r="D70" s="59"/>
      <c r="E70" s="59"/>
      <c r="F70" s="59"/>
      <c r="G70" s="59"/>
      <c r="H70" s="59"/>
      <c r="I70" s="59"/>
      <c r="J70" s="8"/>
    </row>
    <row r="71" spans="1:10" ht="56.4" customHeight="1" x14ac:dyDescent="0.25">
      <c r="A71" s="12"/>
      <c r="B71" s="39" t="s">
        <v>2</v>
      </c>
      <c r="C71" s="15">
        <v>10101</v>
      </c>
      <c r="D71" s="14">
        <v>717874000</v>
      </c>
      <c r="E71" s="11">
        <v>100710599.14</v>
      </c>
      <c r="F71" s="13">
        <v>14.029</v>
      </c>
      <c r="G71" s="14">
        <v>165000000</v>
      </c>
      <c r="H71" s="14">
        <v>100710599.14</v>
      </c>
      <c r="I71" s="13">
        <v>61.036700000000003</v>
      </c>
      <c r="J71" s="8"/>
    </row>
    <row r="72" spans="1:10" ht="16.95" customHeight="1" x14ac:dyDescent="0.25">
      <c r="A72" s="12"/>
      <c r="B72" s="59" t="s">
        <v>1</v>
      </c>
      <c r="C72" s="59"/>
      <c r="D72" s="11">
        <v>717874000</v>
      </c>
      <c r="E72" s="10">
        <v>100710599.14</v>
      </c>
      <c r="F72" s="9">
        <v>14.02901</v>
      </c>
      <c r="G72" s="11">
        <v>165000000</v>
      </c>
      <c r="H72" s="10">
        <v>100710599.14</v>
      </c>
      <c r="I72" s="9">
        <v>61.036729999999999</v>
      </c>
      <c r="J72" s="8"/>
    </row>
    <row r="73" spans="1:10" ht="15.6" customHeight="1" x14ac:dyDescent="0.25">
      <c r="A73" s="1"/>
      <c r="B73" s="7" t="s">
        <v>0</v>
      </c>
      <c r="C73" s="6"/>
      <c r="D73" s="4">
        <v>5500014946.3400002</v>
      </c>
      <c r="E73" s="4">
        <v>1082894051.7</v>
      </c>
      <c r="F73" s="3">
        <v>19.688929999999999</v>
      </c>
      <c r="G73" s="5">
        <v>1574344077.6700001</v>
      </c>
      <c r="H73" s="4">
        <v>1082894051.7</v>
      </c>
      <c r="I73" s="3">
        <v>68.783820000000006</v>
      </c>
      <c r="J73" s="1"/>
    </row>
    <row r="74" spans="1:10" ht="12.75" customHeight="1" x14ac:dyDescent="0.25">
      <c r="A74" s="1"/>
      <c r="B74" s="1"/>
      <c r="C74" s="2"/>
      <c r="D74" s="1"/>
      <c r="E74" s="1"/>
      <c r="F74" s="1"/>
      <c r="G74" s="1"/>
      <c r="H74" s="1"/>
      <c r="I74" s="1"/>
      <c r="J74" s="1"/>
    </row>
  </sheetData>
  <mergeCells count="27">
    <mergeCell ref="B35:C35"/>
    <mergeCell ref="B37:C37"/>
    <mergeCell ref="B42:C42"/>
    <mergeCell ref="B47:C47"/>
    <mergeCell ref="B72:C72"/>
    <mergeCell ref="B51:C51"/>
    <mergeCell ref="B58:C58"/>
    <mergeCell ref="B63:C63"/>
    <mergeCell ref="B67:C67"/>
    <mergeCell ref="B69:C69"/>
    <mergeCell ref="B70:I70"/>
    <mergeCell ref="B21:C21"/>
    <mergeCell ref="B25:I25"/>
    <mergeCell ref="B26:C26"/>
    <mergeCell ref="B28:C28"/>
    <mergeCell ref="B33:C33"/>
    <mergeCell ref="G8:G9"/>
    <mergeCell ref="H8:I8"/>
    <mergeCell ref="B12:I12"/>
    <mergeCell ref="B18:C18"/>
    <mergeCell ref="B19:I19"/>
    <mergeCell ref="B7:B9"/>
    <mergeCell ref="C7:C9"/>
    <mergeCell ref="D7:D9"/>
    <mergeCell ref="E7:F7"/>
    <mergeCell ref="E8:E9"/>
    <mergeCell ref="F8:F9"/>
  </mergeCells>
  <pageMargins left="0.75" right="0.75" top="1" bottom="1" header="0.5" footer="0.5"/>
  <pageSetup paperSize="9" scale="65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2023-05-22T12:38:44Z</cp:lastPrinted>
  <dcterms:created xsi:type="dcterms:W3CDTF">2023-05-11T11:04:28Z</dcterms:created>
  <dcterms:modified xsi:type="dcterms:W3CDTF">2023-05-22T12:39:18Z</dcterms:modified>
</cp:coreProperties>
</file>