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mEA\Desktop\"/>
    </mc:Choice>
  </mc:AlternateContent>
  <bookViews>
    <workbookView xWindow="0" yWindow="0" windowWidth="24000" windowHeight="9576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G24" i="1"/>
  <c r="D24" i="1"/>
  <c r="G20" i="1"/>
  <c r="G19" i="1"/>
  <c r="G16" i="1"/>
  <c r="G15" i="1"/>
  <c r="D20" i="1" l="1"/>
  <c r="D16" i="1"/>
  <c r="D19" i="1"/>
  <c r="D15" i="1"/>
</calcChain>
</file>

<file path=xl/sharedStrings.xml><?xml version="1.0" encoding="utf-8"?>
<sst xmlns="http://schemas.openxmlformats.org/spreadsheetml/2006/main" count="84" uniqueCount="47">
  <si>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</si>
  <si>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</si>
  <si>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</si>
  <si>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</si>
  <si>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</si>
  <si>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</si>
  <si>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Средства дотаций (при необходимости), иных межбюджетных трансфертов из федерального бюджета без кода цели (аналитического кода, используемого Федеральным казначейством в целях санкционирования операций с целевыми расходами)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</si>
  <si>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</si>
  <si>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</si>
  <si>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управление капитального строительства администрации города Невинномысска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</si>
  <si>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</si>
  <si>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</si>
  <si>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</si>
  <si>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</si>
  <si>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</si>
  <si>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</si>
  <si>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</si>
  <si>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</si>
  <si>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Средства от физических лиц, индивидуальных предпринимателей и организаций на реализацию инициативных проектов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</si>
  <si>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</si>
  <si>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</si>
  <si>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</si>
  <si>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</si>
  <si>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</si>
  <si>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</si>
  <si>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</si>
  <si>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</si>
  <si>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</si>
  <si>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</si>
  <si>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</si>
  <si>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</si>
  <si>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</si>
  <si>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</si>
  <si>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</si>
  <si>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</si>
  <si>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</si>
  <si>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</si>
  <si>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</si>
  <si>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</si>
  <si>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</si>
  <si>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</si>
  <si>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</si>
  <si>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</si>
  <si>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</si>
  <si>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30.09.2022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</si>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</sst>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166" fontId="0" fillId="0" borderId="4" xfId="0" applyNumberFormat="1" applyFont="1" applyFill="1" applyBorder="1" applyAlignment="1" applyProtection="1">
      <protection hidden="1"/>
    </xf>
    <xf numFmtId="0" fontId="2" fillId="2" borderId="5" xfId="0" applyNumberFormat="1" applyFont="1" applyFill="1" applyBorder="1" applyAlignment="1" applyProtection="1">
      <alignment vertical="center" wrapText="1"/>
      <protection hidden="1"/>
    </xf>
    <xf numFmtId="165" fontId="2" fillId="2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0" fontId="1" fillId="2" borderId="1" xfId="0" applyNumberFormat="1" applyFont="1" applyFill="1" applyBorder="1" applyAlignment="1" applyProtection="1">
      <protection hidden="1"/>
    </xf>
    <xf numFmtId="0" fontId="0" fillId="2" borderId="1" xfId="0" applyFill="1" applyBorder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2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81"/>
  <sheetViews>
    <sheetView showGridLines="0" tabSelected="1" topLeftCell="A70" workbookViewId="0">
      <selection activeCell="D81" sqref="D81"/>
    </sheetView>
  </sheetViews>
  <sheetFormatPr defaultRowHeight="13.2" x14ac:dyDescent="0.25"/>
  <cols>
    <col min="1" max="1" width="0.5546875" customWidth="1"/>
    <col min="2" max="2" width="25.5546875" customWidth="1"/>
    <col min="3" max="3" width="15" customWidth="1"/>
    <col min="4" max="4" width="16.5546875" customWidth="1"/>
    <col min="5" max="5" width="13" customWidth="1"/>
    <col min="6" max="6" width="9.109375" customWidth="1"/>
    <col min="7" max="7" width="16.88671875" customWidth="1"/>
    <col min="8" max="8" width="13" customWidth="1"/>
    <col min="9" max="9" width="12.5546875" customWidth="1"/>
    <col min="10" max="10" width="24.88671875" customWidth="1"/>
    <col min="11" max="224" width="9.109375" customWidth="1"/>
  </cols>
  <sheetData>
    <row r="2" spans="1:9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5">
      <c r="A3" s="38" t="s">
        <v>46</v>
      </c>
      <c r="B3" s="37"/>
      <c r="C3" s="37"/>
      <c r="D3" s="37"/>
      <c r="E3" s="37"/>
      <c r="F3" s="37"/>
      <c r="G3" s="37"/>
      <c r="H3" s="37"/>
      <c r="I3" s="37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5">
      <c r="A4" s="38" t="s">
        <v>45</v>
      </c>
      <c r="B4" s="37"/>
      <c r="C4" s="37"/>
      <c r="D4" s="37"/>
      <c r="E4" s="37"/>
      <c r="F4" s="37"/>
      <c r="G4" s="37"/>
      <c r="H4" s="37"/>
      <c r="I4" s="37"/>
      <c r="J4" s="18"/>
      <c r="K4" s="18"/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5">
      <c r="A5" s="38" t="s">
        <v>44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5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5">
      <c r="A7" s="28"/>
      <c r="B7" s="55" t="s">
        <v>43</v>
      </c>
      <c r="C7" s="55" t="s">
        <v>42</v>
      </c>
      <c r="D7" s="55" t="s">
        <v>41</v>
      </c>
      <c r="E7" s="59" t="s">
        <v>40</v>
      </c>
      <c r="F7" s="60"/>
      <c r="G7" s="36" t="s">
        <v>39</v>
      </c>
      <c r="H7" s="35"/>
      <c r="I7" s="34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5">
      <c r="A8" s="28"/>
      <c r="B8" s="55"/>
      <c r="C8" s="55"/>
      <c r="D8" s="55"/>
      <c r="E8" s="61" t="s">
        <v>38</v>
      </c>
      <c r="F8" s="53" t="s">
        <v>37</v>
      </c>
      <c r="G8" s="53" t="s">
        <v>36</v>
      </c>
      <c r="H8" s="55" t="s">
        <v>35</v>
      </c>
      <c r="I8" s="56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5">
      <c r="A9" s="28"/>
      <c r="B9" s="55"/>
      <c r="C9" s="54"/>
      <c r="D9" s="54"/>
      <c r="E9" s="62"/>
      <c r="F9" s="63"/>
      <c r="G9" s="54"/>
      <c r="H9" s="33" t="s">
        <v>34</v>
      </c>
      <c r="I9" s="32" t="s">
        <v>33</v>
      </c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5">
      <c r="A10" s="28"/>
      <c r="B10" s="31" t="s">
        <v>32</v>
      </c>
      <c r="C10" s="30"/>
      <c r="D10" s="30"/>
      <c r="E10" s="30"/>
      <c r="F10" s="30"/>
      <c r="G10" s="30"/>
      <c r="H10" s="30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5">
      <c r="A11" s="28"/>
      <c r="B11" s="17"/>
      <c r="C11" s="17"/>
      <c r="D11" s="17"/>
      <c r="E11" s="18"/>
      <c r="F11" s="17"/>
      <c r="G11" s="17"/>
      <c r="H11" s="17"/>
      <c r="I11" s="2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5">
      <c r="A12" s="26"/>
      <c r="B12" s="57" t="s">
        <v>31</v>
      </c>
      <c r="C12" s="57"/>
      <c r="D12" s="57"/>
      <c r="E12" s="57"/>
      <c r="F12" s="57"/>
      <c r="G12" s="57"/>
      <c r="H12" s="57"/>
      <c r="I12" s="57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5">
      <c r="A13" s="26"/>
      <c r="B13" s="39" t="s">
        <v>13</v>
      </c>
      <c r="C13" s="15">
        <v>10312</v>
      </c>
      <c r="D13" s="14">
        <v>-2602832.14</v>
      </c>
      <c r="E13" s="11">
        <v>-2602832.14</v>
      </c>
      <c r="F13" s="13">
        <v>100</v>
      </c>
      <c r="G13" s="14">
        <v>-2602832.14</v>
      </c>
      <c r="H13" s="14">
        <v>-2602832.14</v>
      </c>
      <c r="I13" s="13">
        <v>100</v>
      </c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05.75" customHeight="1" x14ac:dyDescent="0.25">
      <c r="A14" s="26"/>
      <c r="B14" s="41" t="s">
        <v>6</v>
      </c>
      <c r="C14" s="42">
        <v>10315</v>
      </c>
      <c r="D14" s="43">
        <f>2773543.96-2773543.96</f>
        <v>0</v>
      </c>
      <c r="E14" s="44">
        <v>2773543.96</v>
      </c>
      <c r="F14" s="45">
        <v>0</v>
      </c>
      <c r="G14" s="43">
        <f>2773543.96-2773543.96</f>
        <v>0</v>
      </c>
      <c r="H14" s="43">
        <v>2773543.96</v>
      </c>
      <c r="I14" s="45">
        <v>0</v>
      </c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158.25" customHeight="1" x14ac:dyDescent="0.25">
      <c r="A15" s="26"/>
      <c r="B15" s="41" t="s">
        <v>15</v>
      </c>
      <c r="C15" s="42">
        <v>10301</v>
      </c>
      <c r="D15" s="43">
        <f>198325600.71-252285.69</f>
        <v>198073315.02000001</v>
      </c>
      <c r="E15" s="44">
        <v>181294093.78</v>
      </c>
      <c r="F15" s="45">
        <v>91.528800000000004</v>
      </c>
      <c r="G15" s="43">
        <f>164447700.19-252285.69</f>
        <v>164195414.5</v>
      </c>
      <c r="H15" s="43">
        <v>181294093.78</v>
      </c>
      <c r="I15" s="45">
        <v>110.4136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63.75" customHeight="1" x14ac:dyDescent="0.25">
      <c r="A16" s="26"/>
      <c r="B16" s="41" t="s">
        <v>2</v>
      </c>
      <c r="C16" s="42">
        <v>10101</v>
      </c>
      <c r="D16" s="43">
        <f>1129699559.83-1539421.91</f>
        <v>1128160137.9199998</v>
      </c>
      <c r="E16" s="44">
        <v>846572863.07000005</v>
      </c>
      <c r="F16" s="45">
        <v>75.040099999999995</v>
      </c>
      <c r="G16" s="43">
        <f>743352098.78-25312.5</f>
        <v>743326786.27999997</v>
      </c>
      <c r="H16" s="43">
        <v>846572863.07000005</v>
      </c>
      <c r="I16" s="45">
        <v>113.8897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74.25" customHeight="1" x14ac:dyDescent="0.25">
      <c r="A17" s="26"/>
      <c r="B17" s="41" t="s">
        <v>10</v>
      </c>
      <c r="C17" s="42">
        <v>10307</v>
      </c>
      <c r="D17" s="43">
        <v>1381390.03</v>
      </c>
      <c r="E17" s="44">
        <v>-162853.14000000001</v>
      </c>
      <c r="F17" s="45">
        <v>11.789099999999999</v>
      </c>
      <c r="G17" s="43">
        <v>1381390.03</v>
      </c>
      <c r="H17" s="43">
        <v>-162853.14000000001</v>
      </c>
      <c r="I17" s="45">
        <v>11.789099999999999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53.25" customHeight="1" x14ac:dyDescent="0.25">
      <c r="A18" s="26"/>
      <c r="B18" s="41" t="s">
        <v>18</v>
      </c>
      <c r="C18" s="42">
        <v>10204</v>
      </c>
      <c r="D18" s="43">
        <v>2231131.2000000002</v>
      </c>
      <c r="E18" s="44">
        <v>0</v>
      </c>
      <c r="F18" s="45">
        <v>0</v>
      </c>
      <c r="G18" s="43">
        <v>2231131.2000000002</v>
      </c>
      <c r="H18" s="43">
        <v>0</v>
      </c>
      <c r="I18" s="45">
        <v>0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05.75" customHeight="1" x14ac:dyDescent="0.25">
      <c r="A19" s="26"/>
      <c r="B19" s="41" t="s">
        <v>8</v>
      </c>
      <c r="C19" s="42">
        <v>10306</v>
      </c>
      <c r="D19" s="43">
        <f>3234804665.57-904005943.38</f>
        <v>2330798722.1900001</v>
      </c>
      <c r="E19" s="44">
        <v>1970602458.1800001</v>
      </c>
      <c r="F19" s="45">
        <v>84.546199999999999</v>
      </c>
      <c r="G19" s="43">
        <f>2274928178.63-602332617.04</f>
        <v>1672595561.5900002</v>
      </c>
      <c r="H19" s="43">
        <v>1970602458.1800001</v>
      </c>
      <c r="I19" s="45">
        <v>117.81699999999999</v>
      </c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5">
      <c r="A20" s="26"/>
      <c r="B20" s="58" t="s">
        <v>30</v>
      </c>
      <c r="C20" s="58"/>
      <c r="D20" s="44">
        <f>4566613059.16-908571194.94</f>
        <v>3658041864.2199998</v>
      </c>
      <c r="E20" s="46">
        <v>2998477273.71</v>
      </c>
      <c r="F20" s="47">
        <v>81.969499999999996</v>
      </c>
      <c r="G20" s="44">
        <f>3186511210.65-605383759.19</f>
        <v>2581127451.46</v>
      </c>
      <c r="H20" s="46">
        <v>2998477273.71</v>
      </c>
      <c r="I20" s="47">
        <v>116.16930000000001</v>
      </c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5">
      <c r="A21" s="26"/>
      <c r="B21" s="58" t="s">
        <v>29</v>
      </c>
      <c r="C21" s="58"/>
      <c r="D21" s="58"/>
      <c r="E21" s="58"/>
      <c r="F21" s="58"/>
      <c r="G21" s="58"/>
      <c r="H21" s="58"/>
      <c r="I21" s="58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63.75" customHeight="1" x14ac:dyDescent="0.25">
      <c r="A22" s="26"/>
      <c r="B22" s="41" t="s">
        <v>2</v>
      </c>
      <c r="C22" s="42">
        <v>10101</v>
      </c>
      <c r="D22" s="43">
        <v>1094163010</v>
      </c>
      <c r="E22" s="44">
        <v>193282000</v>
      </c>
      <c r="F22" s="45">
        <v>17.6648</v>
      </c>
      <c r="G22" s="43">
        <v>441086760</v>
      </c>
      <c r="H22" s="43">
        <v>193282000</v>
      </c>
      <c r="I22" s="45">
        <v>43.819499999999998</v>
      </c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 customHeight="1" x14ac:dyDescent="0.25">
      <c r="A23" s="26"/>
      <c r="B23" s="58" t="s">
        <v>28</v>
      </c>
      <c r="C23" s="58"/>
      <c r="D23" s="44">
        <v>1094163010</v>
      </c>
      <c r="E23" s="46">
        <v>193282000</v>
      </c>
      <c r="F23" s="47">
        <v>17.664829999999998</v>
      </c>
      <c r="G23" s="44">
        <v>441086760</v>
      </c>
      <c r="H23" s="46">
        <v>193282000</v>
      </c>
      <c r="I23" s="47">
        <v>43.819499999999998</v>
      </c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2.75" customHeight="1" x14ac:dyDescent="0.25">
      <c r="A24" s="24" t="s">
        <v>27</v>
      </c>
      <c r="B24" s="48" t="s">
        <v>26</v>
      </c>
      <c r="C24" s="49"/>
      <c r="D24" s="50">
        <f>5660776069.16-908571194.94</f>
        <v>4752204874.2199993</v>
      </c>
      <c r="E24" s="50">
        <v>3191759273.71</v>
      </c>
      <c r="F24" s="51">
        <v>67.163799999999995</v>
      </c>
      <c r="G24" s="52">
        <f>3627597970.65-605383759.19</f>
        <v>3022214211.46</v>
      </c>
      <c r="H24" s="50">
        <v>3191759273.71</v>
      </c>
      <c r="I24" s="51">
        <v>105.61</v>
      </c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 x14ac:dyDescent="0.25">
      <c r="A25" s="1"/>
      <c r="B25" s="22" t="s">
        <v>25</v>
      </c>
      <c r="C25" s="21"/>
      <c r="D25" s="21"/>
      <c r="E25" s="21"/>
      <c r="F25" s="21"/>
      <c r="G25" s="21"/>
      <c r="H25" s="21"/>
      <c r="I25" s="20"/>
      <c r="J25" s="1"/>
    </row>
    <row r="26" spans="1:92" hidden="1" x14ac:dyDescent="0.25">
      <c r="A26" s="1"/>
      <c r="B26" s="19"/>
      <c r="C26" s="17"/>
      <c r="D26" s="17"/>
      <c r="E26" s="18"/>
      <c r="F26" s="17"/>
      <c r="G26" s="17"/>
      <c r="H26" s="17"/>
      <c r="I26" s="17"/>
      <c r="J26" s="16"/>
    </row>
    <row r="27" spans="1:92" ht="12.75" customHeight="1" x14ac:dyDescent="0.25">
      <c r="A27" s="12"/>
      <c r="B27" s="64" t="s">
        <v>24</v>
      </c>
      <c r="C27" s="64"/>
      <c r="D27" s="64"/>
      <c r="E27" s="64"/>
      <c r="F27" s="64"/>
      <c r="G27" s="64"/>
      <c r="H27" s="64"/>
      <c r="I27" s="64"/>
      <c r="J27" s="8"/>
    </row>
    <row r="28" spans="1:92" ht="21.75" customHeight="1" x14ac:dyDescent="0.25">
      <c r="A28" s="12"/>
      <c r="B28" s="64" t="s">
        <v>23</v>
      </c>
      <c r="C28" s="64"/>
      <c r="D28" s="11">
        <v>6813482.3499999996</v>
      </c>
      <c r="E28" s="10">
        <v>4738839.3</v>
      </c>
      <c r="F28" s="9">
        <v>69.550910000000002</v>
      </c>
      <c r="G28" s="11">
        <v>5460506.8300000001</v>
      </c>
      <c r="H28" s="10">
        <v>4738839.3</v>
      </c>
      <c r="I28" s="9">
        <v>86.783869999999993</v>
      </c>
      <c r="J28" s="8"/>
    </row>
    <row r="29" spans="1:92" ht="63.75" customHeight="1" x14ac:dyDescent="0.25">
      <c r="A29" s="12"/>
      <c r="B29" s="39" t="s">
        <v>2</v>
      </c>
      <c r="C29" s="15">
        <v>10101</v>
      </c>
      <c r="D29" s="14">
        <v>6813482.3499999996</v>
      </c>
      <c r="E29" s="11">
        <v>4738839.3</v>
      </c>
      <c r="F29" s="13">
        <v>69.550899999999999</v>
      </c>
      <c r="G29" s="14">
        <v>5460506.8300000001</v>
      </c>
      <c r="H29" s="14">
        <v>4738839.3</v>
      </c>
      <c r="I29" s="13">
        <v>86.783900000000003</v>
      </c>
      <c r="J29" s="8"/>
    </row>
    <row r="30" spans="1:92" ht="21.75" customHeight="1" x14ac:dyDescent="0.25">
      <c r="A30" s="12"/>
      <c r="B30" s="64" t="s">
        <v>22</v>
      </c>
      <c r="C30" s="64"/>
      <c r="D30" s="11">
        <v>121081128.31999999</v>
      </c>
      <c r="E30" s="10">
        <v>79373922.569999993</v>
      </c>
      <c r="F30" s="9">
        <v>65.554329999999993</v>
      </c>
      <c r="G30" s="11">
        <v>90760509.230000004</v>
      </c>
      <c r="H30" s="10">
        <v>79373922.569999993</v>
      </c>
      <c r="I30" s="9">
        <v>87.454250000000002</v>
      </c>
      <c r="J30" s="8"/>
    </row>
    <row r="31" spans="1:92" ht="105.75" customHeight="1" x14ac:dyDescent="0.25">
      <c r="A31" s="12"/>
      <c r="B31" s="39" t="s">
        <v>6</v>
      </c>
      <c r="C31" s="15">
        <v>10315</v>
      </c>
      <c r="D31" s="14">
        <v>1236836.4099999999</v>
      </c>
      <c r="E31" s="11">
        <v>949951.16</v>
      </c>
      <c r="F31" s="13">
        <v>76.804900000000004</v>
      </c>
      <c r="G31" s="14">
        <v>1236836.4099999999</v>
      </c>
      <c r="H31" s="14">
        <v>949951.16</v>
      </c>
      <c r="I31" s="13">
        <v>76.804900000000004</v>
      </c>
      <c r="J31" s="8"/>
    </row>
    <row r="32" spans="1:92" ht="128.4" customHeight="1" x14ac:dyDescent="0.25">
      <c r="A32" s="12"/>
      <c r="B32" s="39" t="s">
        <v>15</v>
      </c>
      <c r="C32" s="15">
        <v>10301</v>
      </c>
      <c r="D32" s="14">
        <v>151477.5</v>
      </c>
      <c r="E32" s="11">
        <v>151477.4</v>
      </c>
      <c r="F32" s="13">
        <v>99.999899999999997</v>
      </c>
      <c r="G32" s="14">
        <v>151477.5</v>
      </c>
      <c r="H32" s="14">
        <v>151477.4</v>
      </c>
      <c r="I32" s="13">
        <v>99.999899999999997</v>
      </c>
      <c r="J32" s="8"/>
    </row>
    <row r="33" spans="1:10" ht="63.75" customHeight="1" x14ac:dyDescent="0.25">
      <c r="A33" s="12"/>
      <c r="B33" s="39" t="s">
        <v>2</v>
      </c>
      <c r="C33" s="15">
        <v>10101</v>
      </c>
      <c r="D33" s="14">
        <v>115453736.97</v>
      </c>
      <c r="E33" s="11">
        <v>75600758.709999993</v>
      </c>
      <c r="F33" s="13">
        <v>65.481399999999994</v>
      </c>
      <c r="G33" s="14">
        <v>86124274.959999993</v>
      </c>
      <c r="H33" s="14">
        <v>75600758.709999993</v>
      </c>
      <c r="I33" s="13">
        <v>87.781000000000006</v>
      </c>
      <c r="J33" s="8"/>
    </row>
    <row r="34" spans="1:10" ht="42.75" customHeight="1" x14ac:dyDescent="0.25">
      <c r="A34" s="12"/>
      <c r="B34" s="39" t="s">
        <v>11</v>
      </c>
      <c r="C34" s="15">
        <v>10112</v>
      </c>
      <c r="D34" s="14">
        <v>5263.16</v>
      </c>
      <c r="E34" s="11">
        <v>2631.58</v>
      </c>
      <c r="F34" s="13">
        <v>50</v>
      </c>
      <c r="G34" s="14">
        <v>2631.58</v>
      </c>
      <c r="H34" s="14">
        <v>2631.58</v>
      </c>
      <c r="I34" s="13">
        <v>100</v>
      </c>
      <c r="J34" s="8"/>
    </row>
    <row r="35" spans="1:10" ht="105.75" customHeight="1" x14ac:dyDescent="0.25">
      <c r="A35" s="12"/>
      <c r="B35" s="39" t="s">
        <v>8</v>
      </c>
      <c r="C35" s="15">
        <v>10306</v>
      </c>
      <c r="D35" s="14">
        <v>4233814.28</v>
      </c>
      <c r="E35" s="11">
        <v>2669103.7200000002</v>
      </c>
      <c r="F35" s="13">
        <v>63.042499999999997</v>
      </c>
      <c r="G35" s="14">
        <v>3245288.78</v>
      </c>
      <c r="H35" s="14">
        <v>2669103.7200000002</v>
      </c>
      <c r="I35" s="13">
        <v>82.245500000000007</v>
      </c>
      <c r="J35" s="8"/>
    </row>
    <row r="36" spans="1:10" ht="32.25" customHeight="1" x14ac:dyDescent="0.25">
      <c r="A36" s="12"/>
      <c r="B36" s="64" t="s">
        <v>21</v>
      </c>
      <c r="C36" s="64"/>
      <c r="D36" s="11">
        <v>43090570.380000003</v>
      </c>
      <c r="E36" s="10">
        <v>29884427.149999999</v>
      </c>
      <c r="F36" s="9">
        <v>69.352590000000006</v>
      </c>
      <c r="G36" s="11">
        <v>33461150.449999999</v>
      </c>
      <c r="H36" s="10">
        <v>29884427.149999999</v>
      </c>
      <c r="I36" s="9">
        <v>89.310820000000007</v>
      </c>
      <c r="J36" s="8"/>
    </row>
    <row r="37" spans="1:10" ht="105.75" customHeight="1" x14ac:dyDescent="0.25">
      <c r="A37" s="12"/>
      <c r="B37" s="39" t="s">
        <v>6</v>
      </c>
      <c r="C37" s="15">
        <v>10315</v>
      </c>
      <c r="D37" s="14">
        <v>347276.97</v>
      </c>
      <c r="E37" s="11">
        <v>266725.78000000003</v>
      </c>
      <c r="F37" s="13">
        <v>76.804900000000004</v>
      </c>
      <c r="G37" s="14">
        <v>347276.97</v>
      </c>
      <c r="H37" s="14">
        <v>266725.78000000003</v>
      </c>
      <c r="I37" s="13">
        <v>76.804900000000004</v>
      </c>
      <c r="J37" s="8"/>
    </row>
    <row r="38" spans="1:10" ht="63.75" customHeight="1" x14ac:dyDescent="0.25">
      <c r="A38" s="12"/>
      <c r="B38" s="39" t="s">
        <v>2</v>
      </c>
      <c r="C38" s="15">
        <v>10101</v>
      </c>
      <c r="D38" s="14">
        <v>42743293.409999996</v>
      </c>
      <c r="E38" s="11">
        <v>29617701.370000001</v>
      </c>
      <c r="F38" s="13">
        <v>69.292000000000002</v>
      </c>
      <c r="G38" s="14">
        <v>33113873.48</v>
      </c>
      <c r="H38" s="14">
        <v>29617701.370000001</v>
      </c>
      <c r="I38" s="13">
        <v>89.441999999999993</v>
      </c>
      <c r="J38" s="8"/>
    </row>
    <row r="39" spans="1:10" ht="21.75" customHeight="1" x14ac:dyDescent="0.25">
      <c r="A39" s="12"/>
      <c r="B39" s="64" t="s">
        <v>20</v>
      </c>
      <c r="C39" s="64"/>
      <c r="D39" s="11">
        <v>90130438.219999999</v>
      </c>
      <c r="E39" s="10">
        <v>42877944.060000002</v>
      </c>
      <c r="F39" s="9">
        <v>47.573210000000003</v>
      </c>
      <c r="G39" s="11">
        <v>48522164.619999997</v>
      </c>
      <c r="H39" s="10">
        <v>42877944.060000002</v>
      </c>
      <c r="I39" s="9">
        <v>88.367750000000001</v>
      </c>
      <c r="J39" s="8"/>
    </row>
    <row r="40" spans="1:10" ht="105.75" customHeight="1" x14ac:dyDescent="0.25">
      <c r="A40" s="12"/>
      <c r="B40" s="39" t="s">
        <v>6</v>
      </c>
      <c r="C40" s="15">
        <v>10315</v>
      </c>
      <c r="D40" s="14">
        <v>419987.96</v>
      </c>
      <c r="E40" s="11">
        <v>322571.40000000002</v>
      </c>
      <c r="F40" s="13">
        <v>76.804900000000004</v>
      </c>
      <c r="G40" s="14">
        <v>419987.96</v>
      </c>
      <c r="H40" s="14">
        <v>322571.40000000002</v>
      </c>
      <c r="I40" s="13">
        <v>76.804900000000004</v>
      </c>
      <c r="J40" s="8"/>
    </row>
    <row r="41" spans="1:10" ht="63.75" customHeight="1" x14ac:dyDescent="0.25">
      <c r="A41" s="12"/>
      <c r="B41" s="39" t="s">
        <v>2</v>
      </c>
      <c r="C41" s="15">
        <v>10101</v>
      </c>
      <c r="D41" s="14">
        <v>89710450.260000005</v>
      </c>
      <c r="E41" s="11">
        <v>42555372.659999996</v>
      </c>
      <c r="F41" s="13">
        <v>47.436399999999999</v>
      </c>
      <c r="G41" s="14">
        <v>48102176.659999996</v>
      </c>
      <c r="H41" s="14">
        <v>42555372.659999996</v>
      </c>
      <c r="I41" s="13">
        <v>88.468699999999998</v>
      </c>
      <c r="J41" s="8"/>
    </row>
    <row r="42" spans="1:10" ht="21.75" customHeight="1" x14ac:dyDescent="0.25">
      <c r="A42" s="12"/>
      <c r="B42" s="64" t="s">
        <v>19</v>
      </c>
      <c r="C42" s="64"/>
      <c r="D42" s="11">
        <v>1806180615.52</v>
      </c>
      <c r="E42" s="10">
        <v>1140154687.27</v>
      </c>
      <c r="F42" s="9">
        <v>63.12518</v>
      </c>
      <c r="G42" s="11">
        <v>1162294346.6099999</v>
      </c>
      <c r="H42" s="10">
        <v>1140154687.27</v>
      </c>
      <c r="I42" s="9">
        <v>98.095179999999999</v>
      </c>
      <c r="J42" s="8"/>
    </row>
    <row r="43" spans="1:10" ht="53.25" customHeight="1" x14ac:dyDescent="0.25">
      <c r="A43" s="12"/>
      <c r="B43" s="39" t="s">
        <v>13</v>
      </c>
      <c r="C43" s="15">
        <v>10312</v>
      </c>
      <c r="D43" s="14">
        <v>8824494.8800000008</v>
      </c>
      <c r="E43" s="11">
        <v>8824494.8800000008</v>
      </c>
      <c r="F43" s="13">
        <v>100</v>
      </c>
      <c r="G43" s="14">
        <v>8824494.8800000008</v>
      </c>
      <c r="H43" s="14">
        <v>8824494.8800000008</v>
      </c>
      <c r="I43" s="13">
        <v>100</v>
      </c>
      <c r="J43" s="8"/>
    </row>
    <row r="44" spans="1:10" ht="105.75" customHeight="1" x14ac:dyDescent="0.25">
      <c r="A44" s="12"/>
      <c r="B44" s="39" t="s">
        <v>6</v>
      </c>
      <c r="C44" s="15">
        <v>10315</v>
      </c>
      <c r="D44" s="14">
        <v>192858.72</v>
      </c>
      <c r="E44" s="11">
        <v>146785.63</v>
      </c>
      <c r="F44" s="13">
        <v>76.110399999999998</v>
      </c>
      <c r="G44" s="14">
        <v>192858.72</v>
      </c>
      <c r="H44" s="14">
        <v>146785.63</v>
      </c>
      <c r="I44" s="13">
        <v>76.110399999999998</v>
      </c>
      <c r="J44" s="8"/>
    </row>
    <row r="45" spans="1:10" ht="133.19999999999999" customHeight="1" x14ac:dyDescent="0.25">
      <c r="A45" s="12"/>
      <c r="B45" s="39" t="s">
        <v>15</v>
      </c>
      <c r="C45" s="15">
        <v>10301</v>
      </c>
      <c r="D45" s="14">
        <v>38747520</v>
      </c>
      <c r="E45" s="11">
        <v>28455210</v>
      </c>
      <c r="F45" s="13">
        <v>73.4375</v>
      </c>
      <c r="G45" s="14">
        <v>28455210</v>
      </c>
      <c r="H45" s="14">
        <v>28455210</v>
      </c>
      <c r="I45" s="13">
        <v>100</v>
      </c>
      <c r="J45" s="8"/>
    </row>
    <row r="46" spans="1:10" ht="57.6" customHeight="1" x14ac:dyDescent="0.25">
      <c r="A46" s="12"/>
      <c r="B46" s="39" t="s">
        <v>2</v>
      </c>
      <c r="C46" s="15">
        <v>10101</v>
      </c>
      <c r="D46" s="14">
        <v>598682796.30999994</v>
      </c>
      <c r="E46" s="11">
        <v>407804498.91000003</v>
      </c>
      <c r="F46" s="13">
        <v>68.117000000000004</v>
      </c>
      <c r="G46" s="14">
        <v>415851804.12</v>
      </c>
      <c r="H46" s="14">
        <v>407804498.91000003</v>
      </c>
      <c r="I46" s="13">
        <v>98.064899999999994</v>
      </c>
      <c r="J46" s="8"/>
    </row>
    <row r="47" spans="1:10" ht="60.6" customHeight="1" x14ac:dyDescent="0.25">
      <c r="A47" s="12"/>
      <c r="B47" s="39" t="s">
        <v>12</v>
      </c>
      <c r="C47" s="15">
        <v>10111</v>
      </c>
      <c r="D47" s="14">
        <v>5861199.3899999997</v>
      </c>
      <c r="E47" s="11">
        <v>3205126.11</v>
      </c>
      <c r="F47" s="13">
        <v>54.683799999999998</v>
      </c>
      <c r="G47" s="14">
        <v>4043344.35</v>
      </c>
      <c r="H47" s="14">
        <v>3205126.11</v>
      </c>
      <c r="I47" s="13">
        <v>79.269199999999998</v>
      </c>
      <c r="J47" s="8"/>
    </row>
    <row r="48" spans="1:10" ht="48" customHeight="1" x14ac:dyDescent="0.25">
      <c r="A48" s="12"/>
      <c r="B48" s="39" t="s">
        <v>11</v>
      </c>
      <c r="C48" s="15">
        <v>10112</v>
      </c>
      <c r="D48" s="14">
        <v>8585971.0999999996</v>
      </c>
      <c r="E48" s="11">
        <v>6117572.25</v>
      </c>
      <c r="F48" s="13">
        <v>71.250799999999998</v>
      </c>
      <c r="G48" s="14">
        <v>6207532.4800000004</v>
      </c>
      <c r="H48" s="14">
        <v>6117572.25</v>
      </c>
      <c r="I48" s="13">
        <v>98.550799999999995</v>
      </c>
      <c r="J48" s="8"/>
    </row>
    <row r="49" spans="1:10" ht="53.25" customHeight="1" x14ac:dyDescent="0.25">
      <c r="A49" s="12"/>
      <c r="B49" s="39" t="s">
        <v>18</v>
      </c>
      <c r="C49" s="15">
        <v>10204</v>
      </c>
      <c r="D49" s="14">
        <v>2231131.2000000002</v>
      </c>
      <c r="E49" s="11">
        <v>1736791.2</v>
      </c>
      <c r="F49" s="13">
        <v>77.843500000000006</v>
      </c>
      <c r="G49" s="14">
        <v>1736791.2</v>
      </c>
      <c r="H49" s="14">
        <v>1736791.2</v>
      </c>
      <c r="I49" s="13">
        <v>100</v>
      </c>
      <c r="J49" s="8"/>
    </row>
    <row r="50" spans="1:10" ht="105.75" customHeight="1" x14ac:dyDescent="0.25">
      <c r="A50" s="12"/>
      <c r="B50" s="39" t="s">
        <v>8</v>
      </c>
      <c r="C50" s="15">
        <v>10306</v>
      </c>
      <c r="D50" s="14">
        <v>1143054643.9200001</v>
      </c>
      <c r="E50" s="11">
        <v>683864208.28999996</v>
      </c>
      <c r="F50" s="13">
        <v>59.827800000000003</v>
      </c>
      <c r="G50" s="14">
        <v>696982310.86000001</v>
      </c>
      <c r="H50" s="14">
        <v>683864208.28999996</v>
      </c>
      <c r="I50" s="13">
        <v>98.117900000000006</v>
      </c>
      <c r="J50" s="8"/>
    </row>
    <row r="51" spans="1:10" ht="21.75" customHeight="1" x14ac:dyDescent="0.25">
      <c r="A51" s="12"/>
      <c r="B51" s="64" t="s">
        <v>17</v>
      </c>
      <c r="C51" s="64"/>
      <c r="D51" s="11">
        <v>107674797.04000001</v>
      </c>
      <c r="E51" s="10">
        <v>80684267.709999993</v>
      </c>
      <c r="F51" s="9">
        <v>74.93329</v>
      </c>
      <c r="G51" s="11">
        <v>81724135.609999999</v>
      </c>
      <c r="H51" s="10">
        <v>80684267.709999993</v>
      </c>
      <c r="I51" s="9">
        <v>98.727590000000006</v>
      </c>
      <c r="J51" s="8"/>
    </row>
    <row r="52" spans="1:10" ht="105.75" customHeight="1" x14ac:dyDescent="0.25">
      <c r="A52" s="12"/>
      <c r="B52" s="39" t="s">
        <v>6</v>
      </c>
      <c r="C52" s="15">
        <v>10315</v>
      </c>
      <c r="D52" s="14">
        <v>43945.36</v>
      </c>
      <c r="E52" s="11">
        <v>33752.199999999997</v>
      </c>
      <c r="F52" s="13">
        <v>76.804900000000004</v>
      </c>
      <c r="G52" s="14">
        <v>43945.36</v>
      </c>
      <c r="H52" s="14">
        <v>33752.199999999997</v>
      </c>
      <c r="I52" s="13">
        <v>76.804900000000004</v>
      </c>
      <c r="J52" s="8"/>
    </row>
    <row r="53" spans="1:10" ht="52.2" customHeight="1" x14ac:dyDescent="0.25">
      <c r="A53" s="12"/>
      <c r="B53" s="39" t="s">
        <v>2</v>
      </c>
      <c r="C53" s="15">
        <v>10101</v>
      </c>
      <c r="D53" s="14">
        <v>106908115.70999999</v>
      </c>
      <c r="E53" s="11">
        <v>79927779.540000007</v>
      </c>
      <c r="F53" s="13">
        <v>74.763099999999994</v>
      </c>
      <c r="G53" s="14">
        <v>80957454.280000001</v>
      </c>
      <c r="H53" s="14">
        <v>79927779.540000007</v>
      </c>
      <c r="I53" s="13">
        <v>98.728099999999998</v>
      </c>
      <c r="J53" s="8"/>
    </row>
    <row r="54" spans="1:10" ht="64.95" customHeight="1" x14ac:dyDescent="0.25">
      <c r="A54" s="12"/>
      <c r="B54" s="39" t="s">
        <v>12</v>
      </c>
      <c r="C54" s="15">
        <v>10111</v>
      </c>
      <c r="D54" s="14">
        <v>36136.800000000003</v>
      </c>
      <c r="E54" s="11">
        <v>36136.800000000003</v>
      </c>
      <c r="F54" s="13">
        <v>100</v>
      </c>
      <c r="G54" s="14">
        <v>36136.800000000003</v>
      </c>
      <c r="H54" s="14">
        <v>36136.800000000003</v>
      </c>
      <c r="I54" s="13">
        <v>100</v>
      </c>
      <c r="J54" s="8"/>
    </row>
    <row r="55" spans="1:10" ht="105.75" customHeight="1" x14ac:dyDescent="0.25">
      <c r="A55" s="12"/>
      <c r="B55" s="39" t="s">
        <v>8</v>
      </c>
      <c r="C55" s="15">
        <v>10306</v>
      </c>
      <c r="D55" s="14">
        <v>686599.17</v>
      </c>
      <c r="E55" s="11">
        <v>686599.17</v>
      </c>
      <c r="F55" s="13">
        <v>100</v>
      </c>
      <c r="G55" s="14">
        <v>686599.17</v>
      </c>
      <c r="H55" s="14">
        <v>686599.17</v>
      </c>
      <c r="I55" s="13">
        <v>100</v>
      </c>
      <c r="J55" s="8"/>
    </row>
    <row r="56" spans="1:10" ht="32.25" customHeight="1" x14ac:dyDescent="0.25">
      <c r="A56" s="12"/>
      <c r="B56" s="64" t="s">
        <v>16</v>
      </c>
      <c r="C56" s="64"/>
      <c r="D56" s="11">
        <v>931500007.73000002</v>
      </c>
      <c r="E56" s="10">
        <v>724045518.75999999</v>
      </c>
      <c r="F56" s="9">
        <v>77.729050000000001</v>
      </c>
      <c r="G56" s="11">
        <v>802951788.11000001</v>
      </c>
      <c r="H56" s="10">
        <v>724045518.75999999</v>
      </c>
      <c r="I56" s="9">
        <v>90.172979999999995</v>
      </c>
      <c r="J56" s="8"/>
    </row>
    <row r="57" spans="1:10" ht="133.19999999999999" customHeight="1" x14ac:dyDescent="0.25">
      <c r="A57" s="12"/>
      <c r="B57" s="39" t="s">
        <v>15</v>
      </c>
      <c r="C57" s="15">
        <v>10301</v>
      </c>
      <c r="D57" s="14">
        <v>198174123.21000001</v>
      </c>
      <c r="E57" s="11">
        <v>152687406.38</v>
      </c>
      <c r="F57" s="13">
        <v>77.0471</v>
      </c>
      <c r="G57" s="14">
        <v>165017042.69</v>
      </c>
      <c r="H57" s="14">
        <v>152687406.38</v>
      </c>
      <c r="I57" s="13">
        <v>92.528300000000002</v>
      </c>
      <c r="J57" s="8"/>
    </row>
    <row r="58" spans="1:10" ht="105.75" customHeight="1" x14ac:dyDescent="0.25">
      <c r="A58" s="12"/>
      <c r="B58" s="39" t="s">
        <v>8</v>
      </c>
      <c r="C58" s="15">
        <v>10306</v>
      </c>
      <c r="D58" s="14">
        <v>733325084.51999998</v>
      </c>
      <c r="E58" s="11">
        <v>571358112.38</v>
      </c>
      <c r="F58" s="13">
        <v>77.913300000000007</v>
      </c>
      <c r="G58" s="14">
        <v>637934745.41999996</v>
      </c>
      <c r="H58" s="14">
        <v>571358112.38</v>
      </c>
      <c r="I58" s="13">
        <v>89.563699999999997</v>
      </c>
      <c r="J58" s="8"/>
    </row>
    <row r="59" spans="1:10" ht="32.25" customHeight="1" x14ac:dyDescent="0.25">
      <c r="A59" s="12"/>
      <c r="B59" s="64" t="s">
        <v>14</v>
      </c>
      <c r="C59" s="64"/>
      <c r="D59" s="11">
        <v>730040550.47000003</v>
      </c>
      <c r="E59" s="10">
        <v>522866158.93000001</v>
      </c>
      <c r="F59" s="9">
        <v>71.621520000000004</v>
      </c>
      <c r="G59" s="11">
        <v>593957670.88999999</v>
      </c>
      <c r="H59" s="10">
        <v>522866158.93000001</v>
      </c>
      <c r="I59" s="9">
        <v>88.030879999999996</v>
      </c>
      <c r="J59" s="8"/>
    </row>
    <row r="60" spans="1:10" ht="53.25" customHeight="1" x14ac:dyDescent="0.25">
      <c r="A60" s="12"/>
      <c r="B60" s="39" t="s">
        <v>13</v>
      </c>
      <c r="C60" s="15">
        <v>10312</v>
      </c>
      <c r="D60" s="14">
        <v>49273200.890000001</v>
      </c>
      <c r="E60" s="11">
        <v>29483000.579999998</v>
      </c>
      <c r="F60" s="13">
        <v>59.835799999999999</v>
      </c>
      <c r="G60" s="14">
        <v>29483000.579999998</v>
      </c>
      <c r="H60" s="14">
        <v>29483000.579999998</v>
      </c>
      <c r="I60" s="13">
        <v>100</v>
      </c>
      <c r="J60" s="8"/>
    </row>
    <row r="61" spans="1:10" ht="105.75" customHeight="1" x14ac:dyDescent="0.25">
      <c r="A61" s="12"/>
      <c r="B61" s="39" t="s">
        <v>6</v>
      </c>
      <c r="C61" s="15">
        <v>10315</v>
      </c>
      <c r="D61" s="14">
        <v>412374.62</v>
      </c>
      <c r="E61" s="11">
        <v>314343.57</v>
      </c>
      <c r="F61" s="13">
        <v>76.227699999999999</v>
      </c>
      <c r="G61" s="14">
        <v>412374.62</v>
      </c>
      <c r="H61" s="14">
        <v>314343.57</v>
      </c>
      <c r="I61" s="13">
        <v>76.227699999999999</v>
      </c>
      <c r="J61" s="8"/>
    </row>
    <row r="62" spans="1:10" ht="54" customHeight="1" x14ac:dyDescent="0.25">
      <c r="A62" s="12"/>
      <c r="B62" s="39" t="s">
        <v>2</v>
      </c>
      <c r="C62" s="15">
        <v>10101</v>
      </c>
      <c r="D62" s="14">
        <v>213097663.96000001</v>
      </c>
      <c r="E62" s="11">
        <v>130660909.67</v>
      </c>
      <c r="F62" s="13">
        <v>61.314999999999998</v>
      </c>
      <c r="G62" s="14">
        <v>152770784.40000001</v>
      </c>
      <c r="H62" s="14">
        <v>130660909.67</v>
      </c>
      <c r="I62" s="13">
        <v>85.5274</v>
      </c>
      <c r="J62" s="8"/>
    </row>
    <row r="63" spans="1:10" ht="65.400000000000006" customHeight="1" x14ac:dyDescent="0.25">
      <c r="A63" s="12"/>
      <c r="B63" s="39" t="s">
        <v>12</v>
      </c>
      <c r="C63" s="15">
        <v>10111</v>
      </c>
      <c r="D63" s="14">
        <v>300726.5</v>
      </c>
      <c r="E63" s="11">
        <v>216437.82</v>
      </c>
      <c r="F63" s="13">
        <v>71.971599999999995</v>
      </c>
      <c r="G63" s="14">
        <v>255506.66</v>
      </c>
      <c r="H63" s="14">
        <v>216437.82</v>
      </c>
      <c r="I63" s="13">
        <v>84.709299999999999</v>
      </c>
      <c r="J63" s="8"/>
    </row>
    <row r="64" spans="1:10" ht="42.75" customHeight="1" x14ac:dyDescent="0.25">
      <c r="A64" s="12"/>
      <c r="B64" s="39" t="s">
        <v>11</v>
      </c>
      <c r="C64" s="15">
        <v>10112</v>
      </c>
      <c r="D64" s="14">
        <v>19401129.710000001</v>
      </c>
      <c r="E64" s="11">
        <v>17616377.5</v>
      </c>
      <c r="F64" s="13">
        <v>90.800799999999995</v>
      </c>
      <c r="G64" s="14">
        <v>18088533.66</v>
      </c>
      <c r="H64" s="14">
        <v>17616377.5</v>
      </c>
      <c r="I64" s="13">
        <v>97.389799999999994</v>
      </c>
      <c r="J64" s="8"/>
    </row>
    <row r="65" spans="1:10" ht="63.6" customHeight="1" x14ac:dyDescent="0.25">
      <c r="A65" s="12"/>
      <c r="B65" s="39" t="s">
        <v>10</v>
      </c>
      <c r="C65" s="15">
        <v>10307</v>
      </c>
      <c r="D65" s="14">
        <v>2979821.38</v>
      </c>
      <c r="E65" s="11">
        <v>535301.93000000005</v>
      </c>
      <c r="F65" s="13">
        <v>17.964200000000002</v>
      </c>
      <c r="G65" s="14">
        <v>687704.57</v>
      </c>
      <c r="H65" s="14">
        <v>535301.93000000005</v>
      </c>
      <c r="I65" s="13">
        <v>77.838899999999995</v>
      </c>
      <c r="J65" s="8"/>
    </row>
    <row r="66" spans="1:10" ht="105.75" customHeight="1" x14ac:dyDescent="0.25">
      <c r="A66" s="12"/>
      <c r="B66" s="39" t="s">
        <v>8</v>
      </c>
      <c r="C66" s="15">
        <v>10306</v>
      </c>
      <c r="D66" s="14">
        <v>444575633.41000003</v>
      </c>
      <c r="E66" s="11">
        <v>344039787.86000001</v>
      </c>
      <c r="F66" s="13">
        <v>77.386099999999999</v>
      </c>
      <c r="G66" s="14">
        <v>392259766.39999998</v>
      </c>
      <c r="H66" s="14">
        <v>344039787.86000001</v>
      </c>
      <c r="I66" s="13">
        <v>87.707099999999997</v>
      </c>
      <c r="J66" s="8"/>
    </row>
    <row r="67" spans="1:10" ht="21.75" customHeight="1" x14ac:dyDescent="0.25">
      <c r="A67" s="12"/>
      <c r="B67" s="64" t="s">
        <v>9</v>
      </c>
      <c r="C67" s="64"/>
      <c r="D67" s="11">
        <v>872074680.02999997</v>
      </c>
      <c r="E67" s="10">
        <v>358427504.74000001</v>
      </c>
      <c r="F67" s="9">
        <v>41.100549999999998</v>
      </c>
      <c r="G67" s="11">
        <v>580433518.69000006</v>
      </c>
      <c r="H67" s="10">
        <v>358427504.74000001</v>
      </c>
      <c r="I67" s="9">
        <v>61.751690000000004</v>
      </c>
      <c r="J67" s="8"/>
    </row>
    <row r="68" spans="1:10" ht="100.95" customHeight="1" x14ac:dyDescent="0.25">
      <c r="A68" s="12"/>
      <c r="B68" s="39" t="s">
        <v>6</v>
      </c>
      <c r="C68" s="15">
        <v>10315</v>
      </c>
      <c r="D68" s="14">
        <v>31506.06</v>
      </c>
      <c r="E68" s="11">
        <v>24198.2</v>
      </c>
      <c r="F68" s="13">
        <v>76.804900000000004</v>
      </c>
      <c r="G68" s="14">
        <v>31506.06</v>
      </c>
      <c r="H68" s="14">
        <v>24198.2</v>
      </c>
      <c r="I68" s="13">
        <v>76.804900000000004</v>
      </c>
      <c r="J68" s="8"/>
    </row>
    <row r="69" spans="1:10" ht="48.6" customHeight="1" x14ac:dyDescent="0.25">
      <c r="A69" s="12"/>
      <c r="B69" s="39" t="s">
        <v>2</v>
      </c>
      <c r="C69" s="15">
        <v>10101</v>
      </c>
      <c r="D69" s="14">
        <v>1862603.7</v>
      </c>
      <c r="E69" s="11">
        <v>683609.62</v>
      </c>
      <c r="F69" s="13">
        <v>36.701799999999999</v>
      </c>
      <c r="G69" s="14">
        <v>949635.21</v>
      </c>
      <c r="H69" s="14">
        <v>683609.62</v>
      </c>
      <c r="I69" s="13">
        <v>71.986500000000007</v>
      </c>
      <c r="J69" s="8"/>
    </row>
    <row r="70" spans="1:10" ht="105.75" customHeight="1" x14ac:dyDescent="0.25">
      <c r="A70" s="12"/>
      <c r="B70" s="39" t="s">
        <v>8</v>
      </c>
      <c r="C70" s="15">
        <v>10306</v>
      </c>
      <c r="D70" s="14">
        <v>870180570.26999998</v>
      </c>
      <c r="E70" s="11">
        <v>357719696.92000002</v>
      </c>
      <c r="F70" s="13">
        <v>41.108699999999999</v>
      </c>
      <c r="G70" s="14">
        <v>579452377.41999996</v>
      </c>
      <c r="H70" s="14">
        <v>357719696.92000002</v>
      </c>
      <c r="I70" s="13">
        <v>61.734099999999998</v>
      </c>
      <c r="J70" s="8"/>
    </row>
    <row r="71" spans="1:10" ht="32.25" customHeight="1" x14ac:dyDescent="0.25">
      <c r="A71" s="12"/>
      <c r="B71" s="64" t="s">
        <v>7</v>
      </c>
      <c r="C71" s="64"/>
      <c r="D71" s="11">
        <v>63998777.07</v>
      </c>
      <c r="E71" s="10">
        <v>45762212.229999997</v>
      </c>
      <c r="F71" s="9">
        <v>71.504819999999995</v>
      </c>
      <c r="G71" s="11">
        <v>46681914.07</v>
      </c>
      <c r="H71" s="10">
        <v>45762212.229999997</v>
      </c>
      <c r="I71" s="9">
        <v>98.029849999999996</v>
      </c>
      <c r="J71" s="8"/>
    </row>
    <row r="72" spans="1:10" ht="95.4" customHeight="1" x14ac:dyDescent="0.25">
      <c r="A72" s="12"/>
      <c r="B72" s="39" t="s">
        <v>6</v>
      </c>
      <c r="C72" s="15">
        <v>10315</v>
      </c>
      <c r="D72" s="14">
        <v>88757.86</v>
      </c>
      <c r="E72" s="11">
        <v>68170.399999999994</v>
      </c>
      <c r="F72" s="13">
        <v>76.804900000000004</v>
      </c>
      <c r="G72" s="14">
        <v>88757.86</v>
      </c>
      <c r="H72" s="14">
        <v>68170.399999999994</v>
      </c>
      <c r="I72" s="13">
        <v>76.804900000000004</v>
      </c>
      <c r="J72" s="8"/>
    </row>
    <row r="73" spans="1:10" ht="55.95" customHeight="1" x14ac:dyDescent="0.25">
      <c r="A73" s="12"/>
      <c r="B73" s="39" t="s">
        <v>2</v>
      </c>
      <c r="C73" s="15">
        <v>10101</v>
      </c>
      <c r="D73" s="14">
        <v>63910019.210000001</v>
      </c>
      <c r="E73" s="11">
        <v>45694041.829999998</v>
      </c>
      <c r="F73" s="13">
        <v>71.497500000000002</v>
      </c>
      <c r="G73" s="14">
        <v>46593156.210000001</v>
      </c>
      <c r="H73" s="14">
        <v>45694041.829999998</v>
      </c>
      <c r="I73" s="13">
        <v>98.070300000000003</v>
      </c>
      <c r="J73" s="8"/>
    </row>
    <row r="74" spans="1:10" ht="21.75" customHeight="1" x14ac:dyDescent="0.25">
      <c r="A74" s="12"/>
      <c r="B74" s="64" t="s">
        <v>5</v>
      </c>
      <c r="C74" s="64"/>
      <c r="D74" s="11">
        <v>2865090.27</v>
      </c>
      <c r="E74" s="10">
        <v>2090296.52</v>
      </c>
      <c r="F74" s="9">
        <v>72.957440000000005</v>
      </c>
      <c r="G74" s="11">
        <v>2162991.83</v>
      </c>
      <c r="H74" s="10">
        <v>2090296.52</v>
      </c>
      <c r="I74" s="9">
        <v>96.639129999999994</v>
      </c>
      <c r="J74" s="8"/>
    </row>
    <row r="75" spans="1:10" ht="55.2" customHeight="1" x14ac:dyDescent="0.25">
      <c r="A75" s="12"/>
      <c r="B75" s="39" t="s">
        <v>2</v>
      </c>
      <c r="C75" s="15">
        <v>10101</v>
      </c>
      <c r="D75" s="14">
        <v>2865090.27</v>
      </c>
      <c r="E75" s="11">
        <v>2090296.52</v>
      </c>
      <c r="F75" s="13">
        <v>72.957400000000007</v>
      </c>
      <c r="G75" s="14">
        <v>2162991.83</v>
      </c>
      <c r="H75" s="14">
        <v>2090296.52</v>
      </c>
      <c r="I75" s="13">
        <v>96.639099999999999</v>
      </c>
      <c r="J75" s="8"/>
    </row>
    <row r="76" spans="1:10" ht="12.75" customHeight="1" x14ac:dyDescent="0.25">
      <c r="A76" s="12"/>
      <c r="B76" s="64" t="s">
        <v>4</v>
      </c>
      <c r="C76" s="64"/>
      <c r="D76" s="11">
        <v>4775450137.3999996</v>
      </c>
      <c r="E76" s="10">
        <v>3030905779.2399998</v>
      </c>
      <c r="F76" s="9">
        <v>63.468490000000003</v>
      </c>
      <c r="G76" s="11">
        <v>3448410696.9400001</v>
      </c>
      <c r="H76" s="10">
        <v>3030905779.2399998</v>
      </c>
      <c r="I76" s="9">
        <v>87.892830000000004</v>
      </c>
      <c r="J76" s="8"/>
    </row>
    <row r="77" spans="1:10" ht="12.75" customHeight="1" x14ac:dyDescent="0.25">
      <c r="A77" s="12"/>
      <c r="B77" s="64" t="s">
        <v>3</v>
      </c>
      <c r="C77" s="64"/>
      <c r="D77" s="64"/>
      <c r="E77" s="64"/>
      <c r="F77" s="64"/>
      <c r="G77" s="64"/>
      <c r="H77" s="64"/>
      <c r="I77" s="64"/>
      <c r="J77" s="8"/>
    </row>
    <row r="78" spans="1:10" ht="51" customHeight="1" x14ac:dyDescent="0.25">
      <c r="A78" s="12"/>
      <c r="B78" s="39" t="s">
        <v>2</v>
      </c>
      <c r="C78" s="15">
        <v>10101</v>
      </c>
      <c r="D78" s="14">
        <v>986564000</v>
      </c>
      <c r="E78" s="11">
        <v>172910546.16999999</v>
      </c>
      <c r="F78" s="13">
        <v>17.526499999999999</v>
      </c>
      <c r="G78" s="14">
        <v>365000000</v>
      </c>
      <c r="H78" s="14">
        <v>172910546.16999999</v>
      </c>
      <c r="I78" s="13">
        <v>47.372799999999998</v>
      </c>
      <c r="J78" s="8"/>
    </row>
    <row r="79" spans="1:10" ht="12.75" customHeight="1" x14ac:dyDescent="0.25">
      <c r="A79" s="12"/>
      <c r="B79" s="64" t="s">
        <v>1</v>
      </c>
      <c r="C79" s="64"/>
      <c r="D79" s="11">
        <v>986564000</v>
      </c>
      <c r="E79" s="10">
        <v>172910546.16999999</v>
      </c>
      <c r="F79" s="9">
        <v>17.526540000000001</v>
      </c>
      <c r="G79" s="11">
        <v>365000000</v>
      </c>
      <c r="H79" s="10">
        <v>172910546.16999999</v>
      </c>
      <c r="I79" s="9">
        <v>47.372750000000003</v>
      </c>
      <c r="J79" s="8"/>
    </row>
    <row r="80" spans="1:10" ht="12.75" customHeight="1" x14ac:dyDescent="0.25">
      <c r="A80" s="1"/>
      <c r="B80" s="7" t="s">
        <v>0</v>
      </c>
      <c r="C80" s="6"/>
      <c r="D80" s="4">
        <v>5762014137.3999996</v>
      </c>
      <c r="E80" s="4">
        <v>3203816325.4099998</v>
      </c>
      <c r="F80" s="3">
        <v>55.602379999999997</v>
      </c>
      <c r="G80" s="5">
        <v>3813410696.9400001</v>
      </c>
      <c r="H80" s="4">
        <v>3203816325.4099998</v>
      </c>
      <c r="I80" s="3">
        <v>84.01446</v>
      </c>
      <c r="J80" s="1"/>
    </row>
    <row r="81" spans="1:10" ht="12.75" customHeight="1" x14ac:dyDescent="0.25">
      <c r="A81" s="1"/>
      <c r="B81" s="1"/>
      <c r="C81" s="2"/>
      <c r="D81" s="1"/>
      <c r="E81" s="1"/>
      <c r="F81" s="1"/>
      <c r="G81" s="1"/>
      <c r="H81" s="1"/>
      <c r="I81" s="1"/>
      <c r="J81" s="1"/>
    </row>
  </sheetData>
  <mergeCells count="27">
    <mergeCell ref="B39:C39"/>
    <mergeCell ref="B42:C42"/>
    <mergeCell ref="B51:C51"/>
    <mergeCell ref="B56:C56"/>
    <mergeCell ref="B79:C79"/>
    <mergeCell ref="B59:C59"/>
    <mergeCell ref="B67:C67"/>
    <mergeCell ref="B71:C71"/>
    <mergeCell ref="B74:C74"/>
    <mergeCell ref="B76:C76"/>
    <mergeCell ref="B77:I77"/>
    <mergeCell ref="B23:C23"/>
    <mergeCell ref="B27:I27"/>
    <mergeCell ref="B28:C28"/>
    <mergeCell ref="B30:C30"/>
    <mergeCell ref="B36:C36"/>
    <mergeCell ref="G8:G9"/>
    <mergeCell ref="H8:I8"/>
    <mergeCell ref="B12:I12"/>
    <mergeCell ref="B20:C20"/>
    <mergeCell ref="B21:I21"/>
    <mergeCell ref="B7:B9"/>
    <mergeCell ref="C7:C9"/>
    <mergeCell ref="D7:D9"/>
    <mergeCell ref="E7:F7"/>
    <mergeCell ref="E8:E9"/>
    <mergeCell ref="F8:F9"/>
  </mergeCells>
  <pageMargins left="0.74803149606299213" right="0.74803149606299213" top="0.78740157480314965" bottom="0.78740157480314965" header="0.51181102362204722" footer="0.51181102362204722"/>
  <pageSetup paperSize="9" scale="5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2022-11-09T06:48:55Z</cp:lastPrinted>
  <dcterms:created xsi:type="dcterms:W3CDTF">2022-11-08T07:13:00Z</dcterms:created>
  <dcterms:modified xsi:type="dcterms:W3CDTF">2022-11-09T06:49:05Z</dcterms:modified>
</cp:coreProperties>
</file>